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CONSUM.ONCO FINAL 2015" sheetId="1" r:id="rId1"/>
  </sheets>
  <definedNames>
    <definedName name="_xlnm.Print_Area" localSheetId="0">'CONSUM.ONCO FINAL 2015'!$A$1:$AU$51</definedName>
  </definedNames>
  <calcPr fullCalcOnLoad="1"/>
</workbook>
</file>

<file path=xl/sharedStrings.xml><?xml version="1.0" encoding="utf-8"?>
<sst xmlns="http://schemas.openxmlformats.org/spreadsheetml/2006/main" count="88" uniqueCount="88">
  <si>
    <t>Nr.crt.</t>
  </si>
  <si>
    <t>Denumirea unitatii</t>
  </si>
  <si>
    <t>ADONIS</t>
  </si>
  <si>
    <t>FARMA-LINE</t>
  </si>
  <si>
    <t>HYGEA</t>
  </si>
  <si>
    <t>HIPOCRATE</t>
  </si>
  <si>
    <t>KOL-KING</t>
  </si>
  <si>
    <t>MEDICOM</t>
  </si>
  <si>
    <t>PRO-SANA</t>
  </si>
  <si>
    <t>SIMERIA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</si>
  <si>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</si>
  <si>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</si>
  <si>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</si>
  <si>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</si>
  <si>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</si>
  <si>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</si>
  <si>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</si>
  <si>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</si>
  <si>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</si>
  <si>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</si>
  <si>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</si>
  <si>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</si>
  <si>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</si>
  <si>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</si>
  <si>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</si>
  <si>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</si>
  <si>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</si>
  <si>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TOTAL GENERAL</t>
  </si>
  <si>
    <t>MOHOS</t>
  </si>
  <si>
    <t>SIEPCOFAR</t>
  </si>
  <si>
    <t>UNICORNIS</t>
  </si>
  <si>
    <t>NOI</t>
  </si>
  <si>
    <t>TOTAL AN</t>
  </si>
  <si>
    <t>TOTAL TRIM I</t>
  </si>
  <si>
    <t>TOTAL TRIM II</t>
  </si>
  <si>
    <t>TOTAL TRIM III</t>
  </si>
  <si>
    <t>TOTAL TRIM IV</t>
  </si>
  <si>
    <t>RICHTER GEDEON</t>
  </si>
  <si>
    <t>SALVIA</t>
  </si>
  <si>
    <t>CATENA</t>
  </si>
  <si>
    <t>SQUARE</t>
  </si>
  <si>
    <t xml:space="preserve"> februarie</t>
  </si>
  <si>
    <t xml:space="preserve"> martie</t>
  </si>
  <si>
    <t xml:space="preserve"> APRILIE</t>
  </si>
  <si>
    <t>MAI</t>
  </si>
  <si>
    <t xml:space="preserve"> IUN</t>
  </si>
  <si>
    <t xml:space="preserve"> IULIE</t>
  </si>
  <si>
    <t xml:space="preserve"> AUG </t>
  </si>
  <si>
    <t xml:space="preserve"> SEPT</t>
  </si>
  <si>
    <t xml:space="preserve"> OCT</t>
  </si>
  <si>
    <t>MISS B.PHARMA</t>
  </si>
  <si>
    <t>LOTUS PHARMA</t>
  </si>
  <si>
    <t>ECOFARMACIA NETWORK</t>
  </si>
  <si>
    <t>SANOMAX</t>
  </si>
  <si>
    <t>TOTAL IULIE</t>
  </si>
  <si>
    <t>KINCSOPHARM</t>
  </si>
  <si>
    <t>art.8alin(5)        HG124/2013</t>
  </si>
  <si>
    <t>IAN PTR.MED.ROATERMA</t>
  </si>
  <si>
    <t>IAN</t>
  </si>
  <si>
    <t>TOTAL FINAL IANUARIE</t>
  </si>
  <si>
    <t>TOTAL FINAL FEBRUARIE</t>
  </si>
  <si>
    <t>FEBR PTR.MED.ROATERMA</t>
  </si>
  <si>
    <t>TOTAL FINAL MARTIE</t>
  </si>
  <si>
    <t>MART. PTR.MED.ROATERMA</t>
  </si>
  <si>
    <t>MART. PTR.MED.ZELBORAF</t>
  </si>
  <si>
    <t>APR. PTR.MED.ROATERMA</t>
  </si>
  <si>
    <t>APR. PTR.MED.ZELBORAF</t>
  </si>
  <si>
    <t>TOTAL FINAL APRILIE</t>
  </si>
  <si>
    <t>MAI. PTR.MED.ROATERMA</t>
  </si>
  <si>
    <t>TOTAL FINAL MAI</t>
  </si>
  <si>
    <t>KAMILLAPLUS</t>
  </si>
  <si>
    <t>ALP&amp;ROZA</t>
  </si>
  <si>
    <t>iunie. PTR.MED.ROATERMA</t>
  </si>
  <si>
    <t>iunie. PTR.MED.ZELBORAF</t>
  </si>
  <si>
    <t>TOTAL FINAL IUNIE</t>
  </si>
  <si>
    <t>iulie. PTR.MED.ROATERMA</t>
  </si>
  <si>
    <t>iulie. PTR.MED.ZELBORAF</t>
  </si>
  <si>
    <t>TOTAL FINAL IULIE</t>
  </si>
  <si>
    <t>AUG. PTR.MED.ROATERMA</t>
  </si>
  <si>
    <t>TOTAL FINAL AUGUST</t>
  </si>
  <si>
    <t>SEPT. PTR.MED.ROATERMA</t>
  </si>
  <si>
    <t>TOTAL FINAL SEPTEMBRIE</t>
  </si>
  <si>
    <t>OCT. PTR.MED.ROATERMA</t>
  </si>
  <si>
    <t>TOTAL FINAL OCTOMBRIE</t>
  </si>
  <si>
    <t>NOI. PTR.MED.ROATERMA</t>
  </si>
  <si>
    <t>TOTAL FINAL NOIEMBRIE</t>
  </si>
  <si>
    <t>SITUATIA  CONSUMULUI PENTRU ONCOLOGICE 2015</t>
  </si>
  <si>
    <t>DECEMBRIE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</si>
</sst>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0" borderId="0" xfId="0" applyFont="1" applyAlignment="1">
      <alignment horizontal="left"/>
    </xf>
    <xf numFmtId="4" fontId="8" fillId="3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/>
    </xf>
    <xf numFmtId="4" fontId="10" fillId="3" borderId="0" xfId="0" applyNumberFormat="1" applyFont="1" applyFill="1" applyAlignment="1">
      <alignment/>
    </xf>
    <xf numFmtId="0" fontId="11" fillId="3" borderId="1" xfId="0" applyFont="1" applyFill="1" applyBorder="1" applyAlignment="1">
      <alignment/>
    </xf>
    <xf numFmtId="4" fontId="12" fillId="3" borderId="1" xfId="0" applyNumberFormat="1" applyFont="1" applyFill="1" applyBorder="1" applyAlignment="1">
      <alignment/>
    </xf>
    <xf numFmtId="4" fontId="13" fillId="3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4" fontId="14" fillId="3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0" fontId="11" fillId="3" borderId="0" xfId="0" applyFont="1" applyFill="1" applyAlignment="1">
      <alignment/>
    </xf>
    <xf numFmtId="4" fontId="11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4" fontId="11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4" fontId="11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747"/>
  <sheetViews>
    <sheetView tabSelected="1" workbookViewId="0" topLeftCell="AR25">
      <selection activeCell="AT4" sqref="AT4:AT43"/>
    </sheetView>
  </sheetViews>
  <sheetFormatPr defaultColWidth="9.140625" defaultRowHeight="12.75"/>
  <cols>
    <col min="1" max="1" width="6.140625" style="0" customWidth="1"/>
    <col min="2" max="2" width="38.140625" style="0" bestFit="1" customWidth="1"/>
    <col min="3" max="3" width="14.140625" style="0" bestFit="1" customWidth="1"/>
    <col min="4" max="4" width="15.8515625" style="0" bestFit="1" customWidth="1"/>
    <col min="5" max="5" width="15.00390625" style="0" bestFit="1" customWidth="1"/>
    <col min="6" max="6" width="18.421875" style="0" bestFit="1" customWidth="1"/>
    <col min="7" max="7" width="15.8515625" style="0" bestFit="1" customWidth="1"/>
    <col min="8" max="8" width="14.8515625" style="0" customWidth="1"/>
    <col min="9" max="9" width="15.421875" style="0" bestFit="1" customWidth="1"/>
    <col min="10" max="10" width="15.8515625" style="0" bestFit="1" customWidth="1"/>
    <col min="11" max="12" width="14.8515625" style="0" customWidth="1"/>
    <col min="13" max="13" width="15.421875" style="0" bestFit="1" customWidth="1"/>
    <col min="14" max="14" width="18.28125" style="9" bestFit="1" customWidth="1"/>
    <col min="15" max="15" width="18.421875" style="0" bestFit="1" customWidth="1"/>
    <col min="16" max="18" width="18.28125" style="0" customWidth="1"/>
    <col min="19" max="19" width="15.8515625" style="0" bestFit="1" customWidth="1"/>
    <col min="20" max="21" width="15.8515625" style="0" customWidth="1"/>
    <col min="22" max="22" width="15.8515625" style="0" bestFit="1" customWidth="1"/>
    <col min="23" max="25" width="15.421875" style="0" customWidth="1"/>
    <col min="26" max="26" width="18.28125" style="4" bestFit="1" customWidth="1"/>
    <col min="27" max="27" width="16.00390625" style="0" bestFit="1" customWidth="1"/>
    <col min="28" max="28" width="14.7109375" style="5" hidden="1" customWidth="1"/>
    <col min="29" max="29" width="14.7109375" style="5" customWidth="1"/>
    <col min="30" max="30" width="23.421875" style="5" bestFit="1" customWidth="1"/>
    <col min="31" max="31" width="15.421875" style="5" bestFit="1" customWidth="1"/>
    <col min="32" max="32" width="15.421875" style="0" bestFit="1" customWidth="1"/>
    <col min="33" max="34" width="15.421875" style="0" customWidth="1"/>
    <col min="35" max="35" width="18.421875" style="0" bestFit="1" customWidth="1"/>
    <col min="36" max="37" width="18.421875" style="0" customWidth="1"/>
    <col min="38" max="38" width="17.140625" style="4" bestFit="1" customWidth="1"/>
    <col min="39" max="39" width="16.8515625" style="0" bestFit="1" customWidth="1"/>
    <col min="40" max="41" width="16.7109375" style="0" customWidth="1"/>
    <col min="42" max="42" width="16.140625" style="0" bestFit="1" customWidth="1"/>
    <col min="43" max="45" width="16.140625" style="0" customWidth="1"/>
    <col min="46" max="46" width="17.8515625" style="4" bestFit="1" customWidth="1"/>
    <col min="47" max="47" width="18.00390625" style="4" bestFit="1" customWidth="1"/>
    <col min="48" max="48" width="11.7109375" style="0" bestFit="1" customWidth="1"/>
    <col min="49" max="50" width="11.7109375" style="1" bestFit="1" customWidth="1"/>
  </cols>
  <sheetData>
    <row r="2" spans="1:47" ht="15.75">
      <c r="A2" s="32" t="s">
        <v>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0"/>
      <c r="X2" s="10"/>
      <c r="Y2" s="10"/>
      <c r="Z2" s="8"/>
      <c r="AA2" s="6"/>
      <c r="AB2" s="7"/>
      <c r="AC2" s="7"/>
      <c r="AD2" s="7"/>
      <c r="AE2" s="7"/>
      <c r="AF2" s="6"/>
      <c r="AG2" s="6"/>
      <c r="AH2" s="6"/>
      <c r="AI2" s="6"/>
      <c r="AJ2" s="6"/>
      <c r="AK2" s="6"/>
      <c r="AL2" s="8"/>
      <c r="AM2" s="6"/>
      <c r="AN2" s="6"/>
      <c r="AO2" s="6"/>
      <c r="AP2" s="6"/>
      <c r="AQ2" s="6"/>
      <c r="AR2" s="6"/>
      <c r="AS2" s="6"/>
      <c r="AT2" s="8"/>
      <c r="AU2" s="8"/>
    </row>
    <row r="3" spans="1:84" s="3" customFormat="1" ht="62.25" customHeight="1">
      <c r="A3" s="12" t="s">
        <v>0</v>
      </c>
      <c r="B3" s="13" t="s">
        <v>1</v>
      </c>
      <c r="C3" s="13" t="s">
        <v>56</v>
      </c>
      <c r="D3" s="13" t="s">
        <v>58</v>
      </c>
      <c r="E3" s="13" t="s">
        <v>57</v>
      </c>
      <c r="F3" s="13" t="s">
        <v>59</v>
      </c>
      <c r="G3" s="13" t="s">
        <v>41</v>
      </c>
      <c r="H3" s="13" t="s">
        <v>61</v>
      </c>
      <c r="I3" s="13" t="s">
        <v>60</v>
      </c>
      <c r="J3" s="12" t="s">
        <v>42</v>
      </c>
      <c r="K3" s="13" t="s">
        <v>63</v>
      </c>
      <c r="L3" s="13" t="s">
        <v>64</v>
      </c>
      <c r="M3" s="13" t="s">
        <v>62</v>
      </c>
      <c r="N3" s="12" t="s">
        <v>33</v>
      </c>
      <c r="O3" s="12" t="s">
        <v>43</v>
      </c>
      <c r="P3" s="13" t="s">
        <v>65</v>
      </c>
      <c r="Q3" s="13" t="s">
        <v>66</v>
      </c>
      <c r="R3" s="13" t="s">
        <v>67</v>
      </c>
      <c r="S3" s="14" t="s">
        <v>44</v>
      </c>
      <c r="T3" s="13" t="s">
        <v>68</v>
      </c>
      <c r="U3" s="14" t="s">
        <v>69</v>
      </c>
      <c r="V3" s="14" t="s">
        <v>45</v>
      </c>
      <c r="W3" s="13" t="s">
        <v>72</v>
      </c>
      <c r="X3" s="13" t="s">
        <v>73</v>
      </c>
      <c r="Y3" s="13" t="s">
        <v>74</v>
      </c>
      <c r="Z3" s="14" t="s">
        <v>34</v>
      </c>
      <c r="AA3" s="14" t="s">
        <v>46</v>
      </c>
      <c r="AB3" s="14" t="s">
        <v>54</v>
      </c>
      <c r="AC3" s="13" t="s">
        <v>75</v>
      </c>
      <c r="AD3" s="13" t="s">
        <v>76</v>
      </c>
      <c r="AE3" s="13" t="s">
        <v>77</v>
      </c>
      <c r="AF3" s="14" t="s">
        <v>47</v>
      </c>
      <c r="AG3" s="13" t="s">
        <v>78</v>
      </c>
      <c r="AH3" s="13" t="s">
        <v>79</v>
      </c>
      <c r="AI3" s="14" t="s">
        <v>48</v>
      </c>
      <c r="AJ3" s="13" t="s">
        <v>80</v>
      </c>
      <c r="AK3" s="13" t="s">
        <v>81</v>
      </c>
      <c r="AL3" s="14" t="s">
        <v>35</v>
      </c>
      <c r="AM3" s="14" t="s">
        <v>49</v>
      </c>
      <c r="AN3" s="13" t="s">
        <v>82</v>
      </c>
      <c r="AO3" s="13" t="s">
        <v>83</v>
      </c>
      <c r="AP3" s="14" t="s">
        <v>31</v>
      </c>
      <c r="AQ3" s="13" t="s">
        <v>84</v>
      </c>
      <c r="AR3" s="13" t="s">
        <v>85</v>
      </c>
      <c r="AS3" s="13" t="s">
        <v>87</v>
      </c>
      <c r="AT3" s="14" t="s">
        <v>36</v>
      </c>
      <c r="AU3" s="14" t="s">
        <v>32</v>
      </c>
      <c r="AV3" s="15"/>
      <c r="AW3" s="16"/>
      <c r="AX3" s="16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</row>
    <row r="4" spans="1:84" ht="18">
      <c r="A4" s="17">
        <v>1</v>
      </c>
      <c r="B4" s="11" t="s">
        <v>2</v>
      </c>
      <c r="C4" s="11"/>
      <c r="D4" s="11">
        <v>48126.89</v>
      </c>
      <c r="E4" s="11"/>
      <c r="F4" s="11">
        <f>C4+D4+E4</f>
        <v>48126.89</v>
      </c>
      <c r="G4" s="11">
        <v>45949.8</v>
      </c>
      <c r="H4" s="11"/>
      <c r="I4" s="11">
        <f>G4+H4</f>
        <v>45949.8</v>
      </c>
      <c r="J4" s="11">
        <v>50147.52</v>
      </c>
      <c r="K4" s="11"/>
      <c r="L4" s="11"/>
      <c r="M4" s="11">
        <f>J4+K4+L4</f>
        <v>50147.52</v>
      </c>
      <c r="N4" s="11">
        <f>F4+I4+M4</f>
        <v>144224.21</v>
      </c>
      <c r="O4" s="18">
        <v>45406.36</v>
      </c>
      <c r="P4" s="11"/>
      <c r="Q4" s="11"/>
      <c r="R4" s="11">
        <f>O4+P4+Q4</f>
        <v>45406.36</v>
      </c>
      <c r="S4" s="11">
        <v>44686.56</v>
      </c>
      <c r="T4" s="11"/>
      <c r="U4" s="11">
        <f>S4+T4</f>
        <v>44686.56</v>
      </c>
      <c r="V4" s="11">
        <v>39469.29</v>
      </c>
      <c r="W4" s="19">
        <v>0</v>
      </c>
      <c r="X4" s="19">
        <v>0</v>
      </c>
      <c r="Y4" s="11">
        <f>V4+W4+X4</f>
        <v>39469.29</v>
      </c>
      <c r="Z4" s="11">
        <f>R4+U4+Y4</f>
        <v>129562.20999999999</v>
      </c>
      <c r="AA4" s="11">
        <v>51323.3</v>
      </c>
      <c r="AB4" s="11"/>
      <c r="AC4" s="11"/>
      <c r="AD4" s="11"/>
      <c r="AE4" s="11">
        <f>AA4+AC4+AD4</f>
        <v>51323.3</v>
      </c>
      <c r="AF4" s="18">
        <v>67979.92</v>
      </c>
      <c r="AG4" s="18"/>
      <c r="AH4" s="18">
        <f>AF4+AG4</f>
        <v>67979.92</v>
      </c>
      <c r="AI4" s="11">
        <v>26339.49</v>
      </c>
      <c r="AJ4" s="11"/>
      <c r="AK4" s="11">
        <f>AI4+AJ4</f>
        <v>26339.49</v>
      </c>
      <c r="AL4" s="11">
        <f>AE4+AH4+AK4</f>
        <v>145642.71</v>
      </c>
      <c r="AM4" s="11">
        <v>40881.92</v>
      </c>
      <c r="AN4" s="11"/>
      <c r="AO4" s="11">
        <f>AM4+AN4</f>
        <v>40881.92</v>
      </c>
      <c r="AP4" s="11">
        <v>47126.78</v>
      </c>
      <c r="AQ4" s="11"/>
      <c r="AR4" s="11">
        <f>AP4+AQ4</f>
        <v>47126.78</v>
      </c>
      <c r="AS4" s="11">
        <v>37306.22</v>
      </c>
      <c r="AT4" s="11">
        <f>AO4+AR4+AS4</f>
        <v>125314.92</v>
      </c>
      <c r="AU4" s="11">
        <f aca="true" t="shared" si="0" ref="AU4:AU43">N4+Z4+AL4+AT4</f>
        <v>544744.05</v>
      </c>
      <c r="AV4" s="16"/>
      <c r="AW4" s="16"/>
      <c r="AX4" s="16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</row>
    <row r="5" spans="1:84" ht="18">
      <c r="A5" s="17">
        <v>2</v>
      </c>
      <c r="B5" s="11" t="s">
        <v>37</v>
      </c>
      <c r="C5" s="11"/>
      <c r="D5" s="11">
        <v>299.59</v>
      </c>
      <c r="E5" s="11"/>
      <c r="F5" s="11">
        <f aca="true" t="shared" si="1" ref="F5:F43">C5+D5+E5</f>
        <v>299.59</v>
      </c>
      <c r="G5" s="11">
        <v>172.85</v>
      </c>
      <c r="H5" s="11"/>
      <c r="I5" s="11">
        <f aca="true" t="shared" si="2" ref="I5:I43">G5+H5</f>
        <v>172.85</v>
      </c>
      <c r="J5" s="11">
        <v>66.48</v>
      </c>
      <c r="K5" s="11"/>
      <c r="L5" s="11"/>
      <c r="M5" s="11">
        <f aca="true" t="shared" si="3" ref="M5:M43">J5+K5+L5</f>
        <v>66.48</v>
      </c>
      <c r="N5" s="11">
        <f aca="true" t="shared" si="4" ref="N5:N43">F5+I5+M5</f>
        <v>538.92</v>
      </c>
      <c r="O5" s="18">
        <v>252.63</v>
      </c>
      <c r="P5" s="11"/>
      <c r="Q5" s="11"/>
      <c r="R5" s="11">
        <f aca="true" t="shared" si="5" ref="R5:R43">O5+P5+Q5</f>
        <v>252.63</v>
      </c>
      <c r="S5" s="11">
        <v>66.48</v>
      </c>
      <c r="T5" s="11"/>
      <c r="U5" s="11">
        <f aca="true" t="shared" si="6" ref="U5:U43">S5+T5</f>
        <v>66.48</v>
      </c>
      <c r="V5" s="11">
        <v>66.48</v>
      </c>
      <c r="W5" s="19"/>
      <c r="X5" s="19"/>
      <c r="Y5" s="11">
        <f aca="true" t="shared" si="7" ref="Y5:Y43">V5+W5+X5</f>
        <v>66.48</v>
      </c>
      <c r="Z5" s="11">
        <f aca="true" t="shared" si="8" ref="Z5:Z43">R5+U5+Y5</f>
        <v>385.59000000000003</v>
      </c>
      <c r="AA5" s="11">
        <v>248.22</v>
      </c>
      <c r="AB5" s="11"/>
      <c r="AC5" s="11"/>
      <c r="AD5" s="11"/>
      <c r="AE5" s="11">
        <f aca="true" t="shared" si="9" ref="AE5:AE43">AA5+AC5+AD5</f>
        <v>248.22</v>
      </c>
      <c r="AF5" s="18"/>
      <c r="AG5" s="18"/>
      <c r="AH5" s="18">
        <f aca="true" t="shared" si="10" ref="AH5:AH43">AF5+AG5</f>
        <v>0</v>
      </c>
      <c r="AI5" s="11">
        <v>70.68</v>
      </c>
      <c r="AJ5" s="11"/>
      <c r="AK5" s="11">
        <f aca="true" t="shared" si="11" ref="AK5:AK43">AI5+AJ5</f>
        <v>70.68</v>
      </c>
      <c r="AL5" s="11">
        <f aca="true" t="shared" si="12" ref="AL5:AL43">AE5+AH5+AK5</f>
        <v>318.9</v>
      </c>
      <c r="AM5" s="11">
        <v>208.58</v>
      </c>
      <c r="AN5" s="11"/>
      <c r="AO5" s="11">
        <f aca="true" t="shared" si="13" ref="AO5:AO43">AM5+AN5</f>
        <v>208.58</v>
      </c>
      <c r="AP5" s="11">
        <v>206.85</v>
      </c>
      <c r="AQ5" s="11"/>
      <c r="AR5" s="11">
        <f aca="true" t="shared" si="14" ref="AR5:AR43">AP5+AQ5</f>
        <v>206.85</v>
      </c>
      <c r="AS5" s="11">
        <v>93.65</v>
      </c>
      <c r="AT5" s="11">
        <f aca="true" t="shared" si="15" ref="AT5:AT43">AO5+AR5+AS5</f>
        <v>509.08000000000004</v>
      </c>
      <c r="AU5" s="11">
        <f t="shared" si="0"/>
        <v>1752.4899999999998</v>
      </c>
      <c r="AV5" s="16"/>
      <c r="AW5" s="16"/>
      <c r="AX5" s="16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</row>
    <row r="6" spans="1:84" ht="18">
      <c r="A6" s="17">
        <v>3</v>
      </c>
      <c r="B6" s="11" t="s">
        <v>3</v>
      </c>
      <c r="C6" s="11"/>
      <c r="D6" s="11">
        <v>400.1</v>
      </c>
      <c r="E6" s="11"/>
      <c r="F6" s="11">
        <f t="shared" si="1"/>
        <v>400.1</v>
      </c>
      <c r="G6" s="11">
        <v>26.59</v>
      </c>
      <c r="H6" s="11"/>
      <c r="I6" s="11">
        <f t="shared" si="2"/>
        <v>26.59</v>
      </c>
      <c r="J6" s="11">
        <v>97.7</v>
      </c>
      <c r="K6" s="11"/>
      <c r="L6" s="11"/>
      <c r="M6" s="11">
        <f t="shared" si="3"/>
        <v>97.7</v>
      </c>
      <c r="N6" s="11">
        <f t="shared" si="4"/>
        <v>524.39</v>
      </c>
      <c r="O6" s="18">
        <v>346.92</v>
      </c>
      <c r="P6" s="11"/>
      <c r="Q6" s="11"/>
      <c r="R6" s="11">
        <f t="shared" si="5"/>
        <v>346.92</v>
      </c>
      <c r="S6" s="11">
        <v>79.78</v>
      </c>
      <c r="T6" s="11"/>
      <c r="U6" s="11">
        <f t="shared" si="6"/>
        <v>79.78</v>
      </c>
      <c r="V6" s="11"/>
      <c r="W6" s="19"/>
      <c r="X6" s="19"/>
      <c r="Y6" s="11">
        <f t="shared" si="7"/>
        <v>0</v>
      </c>
      <c r="Z6" s="11">
        <f t="shared" si="8"/>
        <v>426.70000000000005</v>
      </c>
      <c r="AA6" s="11">
        <v>154.91</v>
      </c>
      <c r="AB6" s="11"/>
      <c r="AC6" s="11"/>
      <c r="AD6" s="11"/>
      <c r="AE6" s="11">
        <f t="shared" si="9"/>
        <v>154.91</v>
      </c>
      <c r="AF6" s="18">
        <v>176.39</v>
      </c>
      <c r="AG6" s="18"/>
      <c r="AH6" s="18">
        <f t="shared" si="10"/>
        <v>176.39</v>
      </c>
      <c r="AI6" s="11"/>
      <c r="AJ6" s="11"/>
      <c r="AK6" s="11">
        <f t="shared" si="11"/>
        <v>0</v>
      </c>
      <c r="AL6" s="11">
        <f t="shared" si="12"/>
        <v>331.29999999999995</v>
      </c>
      <c r="AM6" s="11">
        <v>82.74</v>
      </c>
      <c r="AN6" s="11"/>
      <c r="AO6" s="11">
        <f t="shared" si="13"/>
        <v>82.74</v>
      </c>
      <c r="AP6" s="11">
        <v>93.65</v>
      </c>
      <c r="AQ6" s="11"/>
      <c r="AR6" s="11">
        <f t="shared" si="14"/>
        <v>93.65</v>
      </c>
      <c r="AS6" s="11">
        <v>219.39</v>
      </c>
      <c r="AT6" s="11">
        <f t="shared" si="15"/>
        <v>395.78</v>
      </c>
      <c r="AU6" s="11">
        <f t="shared" si="0"/>
        <v>1678.1699999999998</v>
      </c>
      <c r="AV6" s="16"/>
      <c r="AW6" s="16"/>
      <c r="AX6" s="16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</row>
    <row r="7" spans="1:84" ht="18">
      <c r="A7" s="17">
        <v>4</v>
      </c>
      <c r="B7" s="11" t="s">
        <v>4</v>
      </c>
      <c r="C7" s="11"/>
      <c r="D7" s="11"/>
      <c r="E7" s="11"/>
      <c r="F7" s="11">
        <f t="shared" si="1"/>
        <v>0</v>
      </c>
      <c r="G7" s="11"/>
      <c r="H7" s="11"/>
      <c r="I7" s="11">
        <f t="shared" si="2"/>
        <v>0</v>
      </c>
      <c r="J7" s="11"/>
      <c r="K7" s="11"/>
      <c r="L7" s="11"/>
      <c r="M7" s="11">
        <f t="shared" si="3"/>
        <v>0</v>
      </c>
      <c r="N7" s="11">
        <f t="shared" si="4"/>
        <v>0</v>
      </c>
      <c r="O7" s="18"/>
      <c r="P7" s="11"/>
      <c r="Q7" s="11"/>
      <c r="R7" s="11">
        <f t="shared" si="5"/>
        <v>0</v>
      </c>
      <c r="S7" s="11"/>
      <c r="T7" s="11"/>
      <c r="U7" s="11">
        <f t="shared" si="6"/>
        <v>0</v>
      </c>
      <c r="V7" s="11"/>
      <c r="W7" s="19"/>
      <c r="X7" s="19"/>
      <c r="Y7" s="11">
        <f t="shared" si="7"/>
        <v>0</v>
      </c>
      <c r="Z7" s="11">
        <f t="shared" si="8"/>
        <v>0</v>
      </c>
      <c r="AA7" s="11">
        <v>1139.7</v>
      </c>
      <c r="AB7" s="11"/>
      <c r="AC7" s="11"/>
      <c r="AD7" s="11"/>
      <c r="AE7" s="11">
        <f t="shared" si="9"/>
        <v>1139.7</v>
      </c>
      <c r="AF7" s="18">
        <v>911.76</v>
      </c>
      <c r="AG7" s="18"/>
      <c r="AH7" s="18">
        <f t="shared" si="10"/>
        <v>911.76</v>
      </c>
      <c r="AI7" s="11"/>
      <c r="AJ7" s="11"/>
      <c r="AK7" s="11">
        <f t="shared" si="11"/>
        <v>0</v>
      </c>
      <c r="AL7" s="11">
        <f t="shared" si="12"/>
        <v>2051.46</v>
      </c>
      <c r="AM7" s="11"/>
      <c r="AN7" s="11"/>
      <c r="AO7" s="11">
        <f t="shared" si="13"/>
        <v>0</v>
      </c>
      <c r="AP7" s="11">
        <v>691.5</v>
      </c>
      <c r="AQ7" s="11"/>
      <c r="AR7" s="11">
        <f t="shared" si="14"/>
        <v>691.5</v>
      </c>
      <c r="AS7" s="11">
        <v>691.5</v>
      </c>
      <c r="AT7" s="11">
        <f t="shared" si="15"/>
        <v>1383</v>
      </c>
      <c r="AU7" s="11">
        <f t="shared" si="0"/>
        <v>3434.46</v>
      </c>
      <c r="AV7" s="16"/>
      <c r="AW7" s="16"/>
      <c r="AX7" s="16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pans="1:84" s="5" customFormat="1" ht="18">
      <c r="A8" s="17">
        <v>5</v>
      </c>
      <c r="B8" s="11" t="s">
        <v>5</v>
      </c>
      <c r="C8" s="11"/>
      <c r="D8" s="11"/>
      <c r="E8" s="11"/>
      <c r="F8" s="11">
        <f t="shared" si="1"/>
        <v>0</v>
      </c>
      <c r="G8" s="11"/>
      <c r="H8" s="11"/>
      <c r="I8" s="11">
        <f t="shared" si="2"/>
        <v>0</v>
      </c>
      <c r="J8" s="11"/>
      <c r="K8" s="11"/>
      <c r="L8" s="11"/>
      <c r="M8" s="11">
        <f t="shared" si="3"/>
        <v>0</v>
      </c>
      <c r="N8" s="11">
        <f t="shared" si="4"/>
        <v>0</v>
      </c>
      <c r="O8" s="18"/>
      <c r="P8" s="11"/>
      <c r="Q8" s="11"/>
      <c r="R8" s="11">
        <f t="shared" si="5"/>
        <v>0</v>
      </c>
      <c r="S8" s="11"/>
      <c r="T8" s="11"/>
      <c r="U8" s="11">
        <f t="shared" si="6"/>
        <v>0</v>
      </c>
      <c r="V8" s="11"/>
      <c r="W8" s="19"/>
      <c r="X8" s="19"/>
      <c r="Y8" s="11">
        <f t="shared" si="7"/>
        <v>0</v>
      </c>
      <c r="Z8" s="11">
        <f t="shared" si="8"/>
        <v>0</v>
      </c>
      <c r="AA8" s="11">
        <v>0</v>
      </c>
      <c r="AB8" s="11"/>
      <c r="AC8" s="11"/>
      <c r="AD8" s="11"/>
      <c r="AE8" s="11">
        <f t="shared" si="9"/>
        <v>0</v>
      </c>
      <c r="AF8" s="18"/>
      <c r="AG8" s="18"/>
      <c r="AH8" s="18">
        <f t="shared" si="10"/>
        <v>0</v>
      </c>
      <c r="AI8" s="11"/>
      <c r="AJ8" s="11"/>
      <c r="AK8" s="11">
        <f t="shared" si="11"/>
        <v>0</v>
      </c>
      <c r="AL8" s="11">
        <f t="shared" si="12"/>
        <v>0</v>
      </c>
      <c r="AM8" s="11"/>
      <c r="AN8" s="11"/>
      <c r="AO8" s="11">
        <f t="shared" si="13"/>
        <v>0</v>
      </c>
      <c r="AP8" s="11"/>
      <c r="AQ8" s="11"/>
      <c r="AR8" s="11">
        <f t="shared" si="14"/>
        <v>0</v>
      </c>
      <c r="AS8" s="11"/>
      <c r="AT8" s="11">
        <f t="shared" si="15"/>
        <v>0</v>
      </c>
      <c r="AU8" s="11">
        <f t="shared" si="0"/>
        <v>0</v>
      </c>
      <c r="AV8" s="16"/>
      <c r="AW8" s="16"/>
      <c r="AX8" s="16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pans="1:84" ht="18">
      <c r="A9" s="17">
        <v>6</v>
      </c>
      <c r="B9" s="11" t="s">
        <v>6</v>
      </c>
      <c r="C9" s="11"/>
      <c r="D9" s="11">
        <v>53.18</v>
      </c>
      <c r="E9" s="11"/>
      <c r="F9" s="11">
        <f t="shared" si="1"/>
        <v>53.18</v>
      </c>
      <c r="G9" s="11">
        <v>498.85</v>
      </c>
      <c r="H9" s="11"/>
      <c r="I9" s="11">
        <f t="shared" si="2"/>
        <v>498.85</v>
      </c>
      <c r="J9" s="11">
        <v>79.77</v>
      </c>
      <c r="K9" s="11"/>
      <c r="L9" s="11"/>
      <c r="M9" s="11">
        <f t="shared" si="3"/>
        <v>79.77</v>
      </c>
      <c r="N9" s="11">
        <f t="shared" si="4"/>
        <v>631.8</v>
      </c>
      <c r="O9" s="18">
        <v>79.78</v>
      </c>
      <c r="P9" s="11"/>
      <c r="Q9" s="11"/>
      <c r="R9" s="11">
        <f t="shared" si="5"/>
        <v>79.78</v>
      </c>
      <c r="S9" s="11">
        <v>132.96</v>
      </c>
      <c r="T9" s="11"/>
      <c r="U9" s="11">
        <f t="shared" si="6"/>
        <v>132.96</v>
      </c>
      <c r="V9" s="11">
        <v>66.48</v>
      </c>
      <c r="W9" s="19"/>
      <c r="X9" s="19"/>
      <c r="Y9" s="11">
        <f t="shared" si="7"/>
        <v>66.48</v>
      </c>
      <c r="Z9" s="11">
        <f t="shared" si="8"/>
        <v>279.22</v>
      </c>
      <c r="AA9" s="11">
        <v>82.74</v>
      </c>
      <c r="AB9" s="11"/>
      <c r="AC9" s="11"/>
      <c r="AD9" s="11"/>
      <c r="AE9" s="11">
        <f t="shared" si="9"/>
        <v>82.74</v>
      </c>
      <c r="AF9" s="18"/>
      <c r="AG9" s="18"/>
      <c r="AH9" s="18">
        <f t="shared" si="10"/>
        <v>0</v>
      </c>
      <c r="AI9" s="11"/>
      <c r="AJ9" s="11"/>
      <c r="AK9" s="11">
        <f t="shared" si="11"/>
        <v>0</v>
      </c>
      <c r="AL9" s="11">
        <f t="shared" si="12"/>
        <v>82.74</v>
      </c>
      <c r="AM9" s="11"/>
      <c r="AN9" s="11"/>
      <c r="AO9" s="11">
        <f t="shared" si="13"/>
        <v>0</v>
      </c>
      <c r="AP9" s="11">
        <v>110.32</v>
      </c>
      <c r="AQ9" s="11"/>
      <c r="AR9" s="11">
        <f t="shared" si="14"/>
        <v>110.32</v>
      </c>
      <c r="AS9" s="11"/>
      <c r="AT9" s="11">
        <f t="shared" si="15"/>
        <v>110.32</v>
      </c>
      <c r="AU9" s="11">
        <f t="shared" si="0"/>
        <v>1104.08</v>
      </c>
      <c r="AV9" s="16"/>
      <c r="AW9" s="16"/>
      <c r="AX9" s="16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</row>
    <row r="10" spans="1:84" ht="18">
      <c r="A10" s="17">
        <v>7</v>
      </c>
      <c r="B10" s="11" t="s">
        <v>7</v>
      </c>
      <c r="C10" s="11"/>
      <c r="D10" s="11">
        <v>762.3</v>
      </c>
      <c r="E10" s="11"/>
      <c r="F10" s="11">
        <f t="shared" si="1"/>
        <v>762.3</v>
      </c>
      <c r="G10" s="11">
        <v>46.53</v>
      </c>
      <c r="H10" s="11"/>
      <c r="I10" s="11">
        <f t="shared" si="2"/>
        <v>46.53</v>
      </c>
      <c r="J10" s="11">
        <v>3233.21</v>
      </c>
      <c r="K10" s="11"/>
      <c r="L10" s="11"/>
      <c r="M10" s="11">
        <f t="shared" si="3"/>
        <v>3233.21</v>
      </c>
      <c r="N10" s="11">
        <f t="shared" si="4"/>
        <v>4042.04</v>
      </c>
      <c r="O10" s="18">
        <v>1175.63</v>
      </c>
      <c r="P10" s="11"/>
      <c r="Q10" s="11"/>
      <c r="R10" s="11">
        <f t="shared" si="5"/>
        <v>1175.63</v>
      </c>
      <c r="S10" s="11">
        <v>46.53</v>
      </c>
      <c r="T10" s="11"/>
      <c r="U10" s="11">
        <f t="shared" si="6"/>
        <v>46.53</v>
      </c>
      <c r="V10" s="11">
        <v>2560.93</v>
      </c>
      <c r="W10" s="19"/>
      <c r="X10" s="19"/>
      <c r="Y10" s="11">
        <f t="shared" si="7"/>
        <v>2560.93</v>
      </c>
      <c r="Z10" s="11">
        <f t="shared" si="8"/>
        <v>3783.09</v>
      </c>
      <c r="AA10" s="11">
        <v>1680.49</v>
      </c>
      <c r="AB10" s="11"/>
      <c r="AC10" s="11"/>
      <c r="AD10" s="11"/>
      <c r="AE10" s="11">
        <f t="shared" si="9"/>
        <v>1680.49</v>
      </c>
      <c r="AF10" s="18">
        <v>55.16</v>
      </c>
      <c r="AG10" s="18"/>
      <c r="AH10" s="18">
        <f t="shared" si="10"/>
        <v>55.16</v>
      </c>
      <c r="AI10" s="11">
        <v>1424.86</v>
      </c>
      <c r="AJ10" s="11"/>
      <c r="AK10" s="11">
        <f t="shared" si="11"/>
        <v>1424.86</v>
      </c>
      <c r="AL10" s="11">
        <f t="shared" si="12"/>
        <v>3160.51</v>
      </c>
      <c r="AM10" s="11">
        <v>702.79</v>
      </c>
      <c r="AN10" s="11"/>
      <c r="AO10" s="11">
        <f t="shared" si="13"/>
        <v>702.79</v>
      </c>
      <c r="AP10" s="11">
        <v>176.39</v>
      </c>
      <c r="AQ10" s="11"/>
      <c r="AR10" s="11">
        <f t="shared" si="14"/>
        <v>176.39</v>
      </c>
      <c r="AS10" s="11">
        <v>1795.63</v>
      </c>
      <c r="AT10" s="11">
        <f t="shared" si="15"/>
        <v>2674.81</v>
      </c>
      <c r="AU10" s="11">
        <f t="shared" si="0"/>
        <v>13660.449999999999</v>
      </c>
      <c r="AV10" s="16"/>
      <c r="AW10" s="16"/>
      <c r="AX10" s="16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</row>
    <row r="11" spans="1:84" ht="18">
      <c r="A11" s="17">
        <v>8</v>
      </c>
      <c r="B11" s="11" t="s">
        <v>8</v>
      </c>
      <c r="C11" s="11"/>
      <c r="D11" s="11">
        <v>12715.57</v>
      </c>
      <c r="E11" s="11"/>
      <c r="F11" s="11">
        <f t="shared" si="1"/>
        <v>12715.57</v>
      </c>
      <c r="G11" s="11">
        <v>1744.51</v>
      </c>
      <c r="H11" s="11"/>
      <c r="I11" s="11">
        <f t="shared" si="2"/>
        <v>1744.51</v>
      </c>
      <c r="J11" s="11">
        <v>23089.85</v>
      </c>
      <c r="K11" s="11"/>
      <c r="L11" s="11"/>
      <c r="M11" s="11">
        <f t="shared" si="3"/>
        <v>23089.85</v>
      </c>
      <c r="N11" s="11">
        <f t="shared" si="4"/>
        <v>37549.93</v>
      </c>
      <c r="O11" s="18">
        <v>3286.27</v>
      </c>
      <c r="P11" s="11"/>
      <c r="Q11" s="11"/>
      <c r="R11" s="11">
        <f t="shared" si="5"/>
        <v>3286.27</v>
      </c>
      <c r="S11" s="11">
        <v>5867.56</v>
      </c>
      <c r="T11" s="11"/>
      <c r="U11" s="11">
        <f t="shared" si="6"/>
        <v>5867.56</v>
      </c>
      <c r="V11" s="11">
        <v>22446.67</v>
      </c>
      <c r="W11" s="19"/>
      <c r="X11" s="19"/>
      <c r="Y11" s="11">
        <f t="shared" si="7"/>
        <v>22446.67</v>
      </c>
      <c r="Z11" s="11">
        <f t="shared" si="8"/>
        <v>31600.5</v>
      </c>
      <c r="AA11" s="11">
        <v>4168.07</v>
      </c>
      <c r="AB11" s="11"/>
      <c r="AC11" s="11"/>
      <c r="AD11" s="11"/>
      <c r="AE11" s="11">
        <f t="shared" si="9"/>
        <v>4168.07</v>
      </c>
      <c r="AF11" s="18">
        <v>10569.74</v>
      </c>
      <c r="AG11" s="18"/>
      <c r="AH11" s="18">
        <f t="shared" si="10"/>
        <v>10569.74</v>
      </c>
      <c r="AI11" s="11">
        <v>16187.53</v>
      </c>
      <c r="AJ11" s="11"/>
      <c r="AK11" s="11">
        <f t="shared" si="11"/>
        <v>16187.53</v>
      </c>
      <c r="AL11" s="11">
        <f t="shared" si="12"/>
        <v>30925.34</v>
      </c>
      <c r="AM11" s="11">
        <v>17578.35</v>
      </c>
      <c r="AN11" s="11"/>
      <c r="AO11" s="11">
        <f t="shared" si="13"/>
        <v>17578.35</v>
      </c>
      <c r="AP11" s="11">
        <v>7596.42</v>
      </c>
      <c r="AQ11" s="11"/>
      <c r="AR11" s="11">
        <f t="shared" si="14"/>
        <v>7596.42</v>
      </c>
      <c r="AS11" s="11">
        <v>9755.7</v>
      </c>
      <c r="AT11" s="11">
        <f t="shared" si="15"/>
        <v>34930.47</v>
      </c>
      <c r="AU11" s="11">
        <f t="shared" si="0"/>
        <v>135006.24</v>
      </c>
      <c r="AV11" s="16"/>
      <c r="AW11" s="16"/>
      <c r="AX11" s="16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</row>
    <row r="12" spans="1:84" ht="18">
      <c r="A12" s="17">
        <v>9</v>
      </c>
      <c r="B12" s="11" t="s">
        <v>38</v>
      </c>
      <c r="C12" s="11"/>
      <c r="D12" s="11">
        <v>7228.43</v>
      </c>
      <c r="E12" s="11"/>
      <c r="F12" s="11">
        <f t="shared" si="1"/>
        <v>7228.43</v>
      </c>
      <c r="G12" s="11">
        <v>2016.54</v>
      </c>
      <c r="H12" s="11"/>
      <c r="I12" s="11">
        <f t="shared" si="2"/>
        <v>2016.54</v>
      </c>
      <c r="J12" s="11">
        <v>1636.53</v>
      </c>
      <c r="K12" s="11"/>
      <c r="L12" s="11"/>
      <c r="M12" s="11">
        <f t="shared" si="3"/>
        <v>1636.53</v>
      </c>
      <c r="N12" s="11">
        <f t="shared" si="4"/>
        <v>10881.500000000002</v>
      </c>
      <c r="O12" s="18">
        <v>1202.91</v>
      </c>
      <c r="P12" s="11"/>
      <c r="Q12" s="11"/>
      <c r="R12" s="11">
        <f t="shared" si="5"/>
        <v>1202.91</v>
      </c>
      <c r="S12" s="11">
        <v>1319.4</v>
      </c>
      <c r="T12" s="11"/>
      <c r="U12" s="11">
        <f t="shared" si="6"/>
        <v>1319.4</v>
      </c>
      <c r="V12" s="11">
        <v>1427.25</v>
      </c>
      <c r="W12" s="19"/>
      <c r="X12" s="19"/>
      <c r="Y12" s="11">
        <f t="shared" si="7"/>
        <v>1427.25</v>
      </c>
      <c r="Z12" s="11">
        <f t="shared" si="8"/>
        <v>3949.5600000000004</v>
      </c>
      <c r="AA12" s="11">
        <v>809.16</v>
      </c>
      <c r="AB12" s="11"/>
      <c r="AC12" s="11"/>
      <c r="AD12" s="11"/>
      <c r="AE12" s="11">
        <f t="shared" si="9"/>
        <v>809.16</v>
      </c>
      <c r="AF12" s="18">
        <v>277.9</v>
      </c>
      <c r="AG12" s="18"/>
      <c r="AH12" s="18">
        <f t="shared" si="10"/>
        <v>277.9</v>
      </c>
      <c r="AI12" s="11">
        <v>544.86</v>
      </c>
      <c r="AJ12" s="11"/>
      <c r="AK12" s="11">
        <f t="shared" si="11"/>
        <v>544.86</v>
      </c>
      <c r="AL12" s="11">
        <f t="shared" si="12"/>
        <v>1631.92</v>
      </c>
      <c r="AM12" s="11">
        <v>429.1</v>
      </c>
      <c r="AN12" s="11"/>
      <c r="AO12" s="11">
        <f t="shared" si="13"/>
        <v>429.1</v>
      </c>
      <c r="AP12" s="11">
        <v>380.33</v>
      </c>
      <c r="AQ12" s="11"/>
      <c r="AR12" s="11">
        <f t="shared" si="14"/>
        <v>380.33</v>
      </c>
      <c r="AS12" s="11">
        <v>573.36</v>
      </c>
      <c r="AT12" s="11">
        <f t="shared" si="15"/>
        <v>1382.79</v>
      </c>
      <c r="AU12" s="11">
        <f t="shared" si="0"/>
        <v>17845.770000000004</v>
      </c>
      <c r="AV12" s="16"/>
      <c r="AW12" s="16"/>
      <c r="AX12" s="16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</row>
    <row r="13" spans="1:84" ht="18">
      <c r="A13" s="17">
        <v>10</v>
      </c>
      <c r="B13" s="11" t="s">
        <v>9</v>
      </c>
      <c r="C13" s="11"/>
      <c r="D13" s="11">
        <v>186.15</v>
      </c>
      <c r="E13" s="11"/>
      <c r="F13" s="11">
        <f t="shared" si="1"/>
        <v>186.15</v>
      </c>
      <c r="G13" s="11">
        <v>1939.01</v>
      </c>
      <c r="H13" s="11"/>
      <c r="I13" s="11">
        <f t="shared" si="2"/>
        <v>1939.01</v>
      </c>
      <c r="J13" s="11">
        <v>24237.11</v>
      </c>
      <c r="K13" s="11"/>
      <c r="L13" s="11"/>
      <c r="M13" s="11">
        <f t="shared" si="3"/>
        <v>24237.11</v>
      </c>
      <c r="N13" s="11">
        <f t="shared" si="4"/>
        <v>26362.27</v>
      </c>
      <c r="O13" s="18">
        <v>11459.71</v>
      </c>
      <c r="P13" s="11"/>
      <c r="Q13" s="11"/>
      <c r="R13" s="11">
        <f t="shared" si="5"/>
        <v>11459.71</v>
      </c>
      <c r="S13" s="11">
        <v>11988.11</v>
      </c>
      <c r="T13" s="11"/>
      <c r="U13" s="11">
        <f t="shared" si="6"/>
        <v>11988.11</v>
      </c>
      <c r="V13" s="11">
        <v>11956.75</v>
      </c>
      <c r="W13" s="19"/>
      <c r="X13" s="19"/>
      <c r="Y13" s="11">
        <f t="shared" si="7"/>
        <v>11956.75</v>
      </c>
      <c r="Z13" s="11">
        <f t="shared" si="8"/>
        <v>35404.57</v>
      </c>
      <c r="AA13" s="11">
        <v>2493.54</v>
      </c>
      <c r="AB13" s="11"/>
      <c r="AC13" s="11"/>
      <c r="AD13" s="11"/>
      <c r="AE13" s="11">
        <f t="shared" si="9"/>
        <v>2493.54</v>
      </c>
      <c r="AF13" s="18">
        <v>1783.98</v>
      </c>
      <c r="AG13" s="18"/>
      <c r="AH13" s="18">
        <f t="shared" si="10"/>
        <v>1783.98</v>
      </c>
      <c r="AI13" s="11">
        <v>2377.12</v>
      </c>
      <c r="AJ13" s="11"/>
      <c r="AK13" s="11">
        <f t="shared" si="11"/>
        <v>2377.12</v>
      </c>
      <c r="AL13" s="11">
        <f t="shared" si="12"/>
        <v>6654.64</v>
      </c>
      <c r="AM13" s="11">
        <v>2113.51</v>
      </c>
      <c r="AN13" s="11"/>
      <c r="AO13" s="11">
        <f t="shared" si="13"/>
        <v>2113.51</v>
      </c>
      <c r="AP13" s="11">
        <v>2622.5</v>
      </c>
      <c r="AQ13" s="11"/>
      <c r="AR13" s="11">
        <f t="shared" si="14"/>
        <v>2622.5</v>
      </c>
      <c r="AS13" s="11">
        <v>2139.81</v>
      </c>
      <c r="AT13" s="11">
        <f t="shared" si="15"/>
        <v>6875.82</v>
      </c>
      <c r="AU13" s="11">
        <f t="shared" si="0"/>
        <v>75297.29999999999</v>
      </c>
      <c r="AV13" s="16"/>
      <c r="AW13" s="16"/>
      <c r="AX13" s="16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</row>
    <row r="14" spans="1:84" ht="18">
      <c r="A14" s="17">
        <v>11</v>
      </c>
      <c r="B14" s="11" t="s">
        <v>10</v>
      </c>
      <c r="C14" s="11"/>
      <c r="D14" s="11">
        <v>48707.87</v>
      </c>
      <c r="E14" s="11"/>
      <c r="F14" s="11">
        <f t="shared" si="1"/>
        <v>48707.87</v>
      </c>
      <c r="G14" s="11">
        <v>71337.07</v>
      </c>
      <c r="H14" s="11"/>
      <c r="I14" s="11">
        <f t="shared" si="2"/>
        <v>71337.07</v>
      </c>
      <c r="J14" s="11">
        <v>34949.01</v>
      </c>
      <c r="K14" s="11"/>
      <c r="L14" s="11"/>
      <c r="M14" s="11">
        <f t="shared" si="3"/>
        <v>34949.01</v>
      </c>
      <c r="N14" s="11">
        <f t="shared" si="4"/>
        <v>154993.95</v>
      </c>
      <c r="O14" s="18">
        <v>69567.15</v>
      </c>
      <c r="P14" s="11"/>
      <c r="Q14" s="11"/>
      <c r="R14" s="11">
        <f t="shared" si="5"/>
        <v>69567.15</v>
      </c>
      <c r="S14" s="11">
        <v>43009.87</v>
      </c>
      <c r="T14" s="11"/>
      <c r="U14" s="11">
        <f t="shared" si="6"/>
        <v>43009.87</v>
      </c>
      <c r="V14" s="11">
        <v>48478.79</v>
      </c>
      <c r="W14" s="19"/>
      <c r="X14" s="19"/>
      <c r="Y14" s="11">
        <f t="shared" si="7"/>
        <v>48478.79</v>
      </c>
      <c r="Z14" s="11">
        <f t="shared" si="8"/>
        <v>161055.81</v>
      </c>
      <c r="AA14" s="11">
        <v>79061.6</v>
      </c>
      <c r="AB14" s="11"/>
      <c r="AC14" s="11"/>
      <c r="AD14" s="11"/>
      <c r="AE14" s="11">
        <f t="shared" si="9"/>
        <v>79061.6</v>
      </c>
      <c r="AF14" s="18">
        <v>77488.43</v>
      </c>
      <c r="AG14" s="18"/>
      <c r="AH14" s="18">
        <f t="shared" si="10"/>
        <v>77488.43</v>
      </c>
      <c r="AI14" s="11">
        <v>75204.12</v>
      </c>
      <c r="AJ14" s="11"/>
      <c r="AK14" s="11">
        <f t="shared" si="11"/>
        <v>75204.12</v>
      </c>
      <c r="AL14" s="11">
        <f t="shared" si="12"/>
        <v>231754.15</v>
      </c>
      <c r="AM14" s="11">
        <v>130622.54</v>
      </c>
      <c r="AN14" s="11"/>
      <c r="AO14" s="11">
        <f t="shared" si="13"/>
        <v>130622.54</v>
      </c>
      <c r="AP14" s="11">
        <v>101192.87</v>
      </c>
      <c r="AQ14" s="11"/>
      <c r="AR14" s="11">
        <f t="shared" si="14"/>
        <v>101192.87</v>
      </c>
      <c r="AS14" s="11">
        <v>124097.48</v>
      </c>
      <c r="AT14" s="11">
        <f t="shared" si="15"/>
        <v>355912.88999999996</v>
      </c>
      <c r="AU14" s="11">
        <f t="shared" si="0"/>
        <v>903716.8</v>
      </c>
      <c r="AV14" s="16"/>
      <c r="AW14" s="16"/>
      <c r="AX14" s="16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pans="1:84" ht="18">
      <c r="A15" s="17">
        <v>12</v>
      </c>
      <c r="B15" s="11" t="s">
        <v>11</v>
      </c>
      <c r="C15" s="11"/>
      <c r="D15" s="11">
        <v>4341.78</v>
      </c>
      <c r="E15" s="11"/>
      <c r="F15" s="11">
        <f t="shared" si="1"/>
        <v>4341.78</v>
      </c>
      <c r="G15" s="11">
        <v>1756.08</v>
      </c>
      <c r="H15" s="11"/>
      <c r="I15" s="11">
        <f t="shared" si="2"/>
        <v>1756.08</v>
      </c>
      <c r="J15" s="11">
        <v>8381.81</v>
      </c>
      <c r="K15" s="11"/>
      <c r="L15" s="11"/>
      <c r="M15" s="11">
        <f t="shared" si="3"/>
        <v>8381.81</v>
      </c>
      <c r="N15" s="11">
        <f t="shared" si="4"/>
        <v>14479.669999999998</v>
      </c>
      <c r="O15" s="18">
        <v>9241.67</v>
      </c>
      <c r="P15" s="11"/>
      <c r="Q15" s="11"/>
      <c r="R15" s="11">
        <f t="shared" si="5"/>
        <v>9241.67</v>
      </c>
      <c r="S15" s="11">
        <v>4309.77</v>
      </c>
      <c r="T15" s="11"/>
      <c r="U15" s="11">
        <f t="shared" si="6"/>
        <v>4309.77</v>
      </c>
      <c r="V15" s="11">
        <v>10511.8</v>
      </c>
      <c r="W15" s="19"/>
      <c r="X15" s="19"/>
      <c r="Y15" s="11">
        <f t="shared" si="7"/>
        <v>10511.8</v>
      </c>
      <c r="Z15" s="11">
        <f t="shared" si="8"/>
        <v>24063.239999999998</v>
      </c>
      <c r="AA15" s="11">
        <v>1971.67</v>
      </c>
      <c r="AB15" s="11"/>
      <c r="AC15" s="11"/>
      <c r="AD15" s="11"/>
      <c r="AE15" s="11">
        <f t="shared" si="9"/>
        <v>1971.67</v>
      </c>
      <c r="AF15" s="18">
        <v>890.68</v>
      </c>
      <c r="AG15" s="18"/>
      <c r="AH15" s="18">
        <f t="shared" si="10"/>
        <v>890.68</v>
      </c>
      <c r="AI15" s="11">
        <v>472.79</v>
      </c>
      <c r="AJ15" s="11"/>
      <c r="AK15" s="11">
        <f t="shared" si="11"/>
        <v>472.79</v>
      </c>
      <c r="AL15" s="11">
        <f t="shared" si="12"/>
        <v>3335.14</v>
      </c>
      <c r="AM15" s="11">
        <v>542.88</v>
      </c>
      <c r="AN15" s="11"/>
      <c r="AO15" s="11">
        <f t="shared" si="13"/>
        <v>542.88</v>
      </c>
      <c r="AP15" s="11">
        <v>1695.4</v>
      </c>
      <c r="AQ15" s="11"/>
      <c r="AR15" s="11">
        <f t="shared" si="14"/>
        <v>1695.4</v>
      </c>
      <c r="AS15" s="11">
        <v>690.71</v>
      </c>
      <c r="AT15" s="11">
        <f t="shared" si="15"/>
        <v>2928.9900000000002</v>
      </c>
      <c r="AU15" s="11">
        <f t="shared" si="0"/>
        <v>44807.03999999999</v>
      </c>
      <c r="AV15" s="16"/>
      <c r="AW15" s="16"/>
      <c r="AX15" s="16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</row>
    <row r="16" spans="1:84" ht="18">
      <c r="A16" s="17">
        <v>13</v>
      </c>
      <c r="B16" s="11" t="s">
        <v>29</v>
      </c>
      <c r="C16" s="11"/>
      <c r="D16" s="11">
        <v>8919.21</v>
      </c>
      <c r="E16" s="11"/>
      <c r="F16" s="11">
        <f t="shared" si="1"/>
        <v>8919.21</v>
      </c>
      <c r="G16" s="11">
        <v>2108.09</v>
      </c>
      <c r="H16" s="11"/>
      <c r="I16" s="11">
        <f t="shared" si="2"/>
        <v>2108.09</v>
      </c>
      <c r="J16" s="11">
        <v>8731.27</v>
      </c>
      <c r="K16" s="11"/>
      <c r="L16" s="11"/>
      <c r="M16" s="11">
        <f t="shared" si="3"/>
        <v>8731.27</v>
      </c>
      <c r="N16" s="11">
        <f t="shared" si="4"/>
        <v>19758.57</v>
      </c>
      <c r="O16" s="18">
        <v>8810.67</v>
      </c>
      <c r="P16" s="11"/>
      <c r="Q16" s="11"/>
      <c r="R16" s="11">
        <f t="shared" si="5"/>
        <v>8810.67</v>
      </c>
      <c r="S16" s="11">
        <v>7278.59</v>
      </c>
      <c r="T16" s="11"/>
      <c r="U16" s="11">
        <f t="shared" si="6"/>
        <v>7278.59</v>
      </c>
      <c r="V16" s="11">
        <v>5167.87</v>
      </c>
      <c r="W16" s="19"/>
      <c r="X16" s="19"/>
      <c r="Y16" s="11">
        <f t="shared" si="7"/>
        <v>5167.87</v>
      </c>
      <c r="Z16" s="11">
        <f t="shared" si="8"/>
        <v>21257.13</v>
      </c>
      <c r="AA16" s="11">
        <v>6004.89</v>
      </c>
      <c r="AB16" s="11"/>
      <c r="AC16" s="11"/>
      <c r="AD16" s="11"/>
      <c r="AE16" s="11">
        <f t="shared" si="9"/>
        <v>6004.89</v>
      </c>
      <c r="AF16" s="18">
        <v>5606.19</v>
      </c>
      <c r="AG16" s="18"/>
      <c r="AH16" s="18">
        <f t="shared" si="10"/>
        <v>5606.19</v>
      </c>
      <c r="AI16" s="11">
        <v>9017.23</v>
      </c>
      <c r="AJ16" s="11"/>
      <c r="AK16" s="11">
        <f t="shared" si="11"/>
        <v>9017.23</v>
      </c>
      <c r="AL16" s="11">
        <f t="shared" si="12"/>
        <v>20628.309999999998</v>
      </c>
      <c r="AM16" s="11">
        <v>2027.24</v>
      </c>
      <c r="AN16" s="11"/>
      <c r="AO16" s="11">
        <f t="shared" si="13"/>
        <v>2027.24</v>
      </c>
      <c r="AP16" s="11">
        <v>1983.9</v>
      </c>
      <c r="AQ16" s="11"/>
      <c r="AR16" s="11">
        <f t="shared" si="14"/>
        <v>1983.9</v>
      </c>
      <c r="AS16" s="11">
        <v>1808.68</v>
      </c>
      <c r="AT16" s="11">
        <f t="shared" si="15"/>
        <v>5819.820000000001</v>
      </c>
      <c r="AU16" s="11">
        <f t="shared" si="0"/>
        <v>67463.83</v>
      </c>
      <c r="AV16" s="16"/>
      <c r="AW16" s="16"/>
      <c r="AX16" s="16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</row>
    <row r="17" spans="1:84" ht="18">
      <c r="A17" s="17">
        <v>14</v>
      </c>
      <c r="B17" s="11" t="s">
        <v>12</v>
      </c>
      <c r="C17" s="11"/>
      <c r="D17" s="11">
        <v>47983.51</v>
      </c>
      <c r="E17" s="11"/>
      <c r="F17" s="11">
        <f t="shared" si="1"/>
        <v>47983.51</v>
      </c>
      <c r="G17" s="11">
        <v>93.65</v>
      </c>
      <c r="H17" s="11"/>
      <c r="I17" s="11">
        <f t="shared" si="2"/>
        <v>93.65</v>
      </c>
      <c r="J17" s="11">
        <v>3948.87</v>
      </c>
      <c r="K17" s="11"/>
      <c r="L17" s="11"/>
      <c r="M17" s="11">
        <f t="shared" si="3"/>
        <v>3948.87</v>
      </c>
      <c r="N17" s="11">
        <f t="shared" si="4"/>
        <v>52026.030000000006</v>
      </c>
      <c r="O17" s="18">
        <v>676.89</v>
      </c>
      <c r="P17" s="11"/>
      <c r="Q17" s="11"/>
      <c r="R17" s="11">
        <f t="shared" si="5"/>
        <v>676.89</v>
      </c>
      <c r="S17" s="11">
        <v>1558.03</v>
      </c>
      <c r="T17" s="11"/>
      <c r="U17" s="11">
        <f t="shared" si="6"/>
        <v>1558.03</v>
      </c>
      <c r="V17" s="11">
        <v>3445.47</v>
      </c>
      <c r="W17" s="19"/>
      <c r="X17" s="19"/>
      <c r="Y17" s="11">
        <f t="shared" si="7"/>
        <v>3445.47</v>
      </c>
      <c r="Z17" s="11">
        <f t="shared" si="8"/>
        <v>5680.389999999999</v>
      </c>
      <c r="AA17" s="11">
        <v>334.89</v>
      </c>
      <c r="AB17" s="11"/>
      <c r="AC17" s="11"/>
      <c r="AD17" s="11"/>
      <c r="AE17" s="11">
        <f t="shared" si="9"/>
        <v>334.89</v>
      </c>
      <c r="AF17" s="18">
        <v>772.8</v>
      </c>
      <c r="AG17" s="18"/>
      <c r="AH17" s="18">
        <f t="shared" si="10"/>
        <v>772.8</v>
      </c>
      <c r="AI17" s="11">
        <v>2745.41</v>
      </c>
      <c r="AJ17" s="11"/>
      <c r="AK17" s="11">
        <f t="shared" si="11"/>
        <v>2745.41</v>
      </c>
      <c r="AL17" s="11">
        <f t="shared" si="12"/>
        <v>3853.1</v>
      </c>
      <c r="AM17" s="11">
        <v>3112.94</v>
      </c>
      <c r="AN17" s="11"/>
      <c r="AO17" s="11">
        <f t="shared" si="13"/>
        <v>3112.94</v>
      </c>
      <c r="AP17" s="11">
        <v>282.76</v>
      </c>
      <c r="AQ17" s="11"/>
      <c r="AR17" s="11">
        <f t="shared" si="14"/>
        <v>282.76</v>
      </c>
      <c r="AS17" s="11">
        <v>2882.88</v>
      </c>
      <c r="AT17" s="11">
        <f t="shared" si="15"/>
        <v>6278.58</v>
      </c>
      <c r="AU17" s="11">
        <f t="shared" si="0"/>
        <v>67838.1</v>
      </c>
      <c r="AV17" s="16"/>
      <c r="AW17" s="16"/>
      <c r="AX17" s="16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</row>
    <row r="18" spans="1:84" ht="18">
      <c r="A18" s="17">
        <v>15</v>
      </c>
      <c r="B18" s="11" t="s">
        <v>13</v>
      </c>
      <c r="C18" s="11"/>
      <c r="D18" s="11"/>
      <c r="E18" s="11"/>
      <c r="F18" s="11">
        <f t="shared" si="1"/>
        <v>0</v>
      </c>
      <c r="G18" s="11"/>
      <c r="H18" s="11"/>
      <c r="I18" s="11">
        <f t="shared" si="2"/>
        <v>0</v>
      </c>
      <c r="J18" s="11"/>
      <c r="K18" s="11"/>
      <c r="L18" s="11"/>
      <c r="M18" s="11">
        <f t="shared" si="3"/>
        <v>0</v>
      </c>
      <c r="N18" s="11">
        <f t="shared" si="4"/>
        <v>0</v>
      </c>
      <c r="O18" s="18"/>
      <c r="P18" s="11"/>
      <c r="Q18" s="11"/>
      <c r="R18" s="11">
        <f t="shared" si="5"/>
        <v>0</v>
      </c>
      <c r="S18" s="11"/>
      <c r="T18" s="11"/>
      <c r="U18" s="11">
        <f t="shared" si="6"/>
        <v>0</v>
      </c>
      <c r="V18" s="11"/>
      <c r="W18" s="19"/>
      <c r="X18" s="19"/>
      <c r="Y18" s="11">
        <f t="shared" si="7"/>
        <v>0</v>
      </c>
      <c r="Z18" s="11">
        <f t="shared" si="8"/>
        <v>0</v>
      </c>
      <c r="AA18" s="11"/>
      <c r="AB18" s="11"/>
      <c r="AC18" s="11"/>
      <c r="AD18" s="11"/>
      <c r="AE18" s="11">
        <f t="shared" si="9"/>
        <v>0</v>
      </c>
      <c r="AF18" s="18"/>
      <c r="AG18" s="18"/>
      <c r="AH18" s="18">
        <f t="shared" si="10"/>
        <v>0</v>
      </c>
      <c r="AI18" s="11"/>
      <c r="AJ18" s="11"/>
      <c r="AK18" s="11">
        <f t="shared" si="11"/>
        <v>0</v>
      </c>
      <c r="AL18" s="11">
        <f t="shared" si="12"/>
        <v>0</v>
      </c>
      <c r="AM18" s="11"/>
      <c r="AN18" s="11"/>
      <c r="AO18" s="11">
        <f t="shared" si="13"/>
        <v>0</v>
      </c>
      <c r="AP18" s="11"/>
      <c r="AQ18" s="11"/>
      <c r="AR18" s="11">
        <f t="shared" si="14"/>
        <v>0</v>
      </c>
      <c r="AS18" s="11"/>
      <c r="AT18" s="11">
        <f t="shared" si="15"/>
        <v>0</v>
      </c>
      <c r="AU18" s="11">
        <f t="shared" si="0"/>
        <v>0</v>
      </c>
      <c r="AV18" s="16"/>
      <c r="AW18" s="16"/>
      <c r="AX18" s="16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</row>
    <row r="19" spans="1:84" ht="18">
      <c r="A19" s="17">
        <v>16</v>
      </c>
      <c r="B19" s="11" t="s">
        <v>14</v>
      </c>
      <c r="C19" s="11"/>
      <c r="D19" s="11"/>
      <c r="E19" s="11"/>
      <c r="F19" s="11">
        <f t="shared" si="1"/>
        <v>0</v>
      </c>
      <c r="G19" s="11"/>
      <c r="H19" s="11"/>
      <c r="I19" s="11">
        <f t="shared" si="2"/>
        <v>0</v>
      </c>
      <c r="J19" s="11"/>
      <c r="K19" s="11"/>
      <c r="L19" s="11"/>
      <c r="M19" s="11">
        <f t="shared" si="3"/>
        <v>0</v>
      </c>
      <c r="N19" s="11">
        <f t="shared" si="4"/>
        <v>0</v>
      </c>
      <c r="O19" s="18">
        <v>102.61</v>
      </c>
      <c r="P19" s="11"/>
      <c r="Q19" s="11"/>
      <c r="R19" s="11">
        <f t="shared" si="5"/>
        <v>102.61</v>
      </c>
      <c r="S19" s="11">
        <v>307.83</v>
      </c>
      <c r="T19" s="11"/>
      <c r="U19" s="11">
        <f t="shared" si="6"/>
        <v>307.83</v>
      </c>
      <c r="V19" s="11"/>
      <c r="W19" s="19"/>
      <c r="X19" s="19"/>
      <c r="Y19" s="11">
        <f t="shared" si="7"/>
        <v>0</v>
      </c>
      <c r="Z19" s="11">
        <f t="shared" si="8"/>
        <v>410.44</v>
      </c>
      <c r="AA19" s="11"/>
      <c r="AB19" s="11"/>
      <c r="AC19" s="11"/>
      <c r="AD19" s="11"/>
      <c r="AE19" s="11">
        <f t="shared" si="9"/>
        <v>0</v>
      </c>
      <c r="AF19" s="18">
        <v>307.83</v>
      </c>
      <c r="AG19" s="18"/>
      <c r="AH19" s="18">
        <f t="shared" si="10"/>
        <v>307.83</v>
      </c>
      <c r="AI19" s="11"/>
      <c r="AJ19" s="11"/>
      <c r="AK19" s="11">
        <f t="shared" si="11"/>
        <v>0</v>
      </c>
      <c r="AL19" s="11">
        <f t="shared" si="12"/>
        <v>307.83</v>
      </c>
      <c r="AM19" s="11"/>
      <c r="AN19" s="11"/>
      <c r="AO19" s="11">
        <f t="shared" si="13"/>
        <v>0</v>
      </c>
      <c r="AP19" s="11">
        <v>307.83</v>
      </c>
      <c r="AQ19" s="11"/>
      <c r="AR19" s="11">
        <f t="shared" si="14"/>
        <v>307.83</v>
      </c>
      <c r="AS19" s="11"/>
      <c r="AT19" s="11">
        <f t="shared" si="15"/>
        <v>307.83</v>
      </c>
      <c r="AU19" s="11">
        <f t="shared" si="0"/>
        <v>1026.1</v>
      </c>
      <c r="AV19" s="16"/>
      <c r="AW19" s="16"/>
      <c r="AX19" s="16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</row>
    <row r="20" spans="1:84" ht="18">
      <c r="A20" s="17">
        <v>17</v>
      </c>
      <c r="B20" s="11" t="s">
        <v>15</v>
      </c>
      <c r="C20" s="11"/>
      <c r="D20" s="11"/>
      <c r="E20" s="11"/>
      <c r="F20" s="11">
        <f t="shared" si="1"/>
        <v>0</v>
      </c>
      <c r="G20" s="11"/>
      <c r="H20" s="11"/>
      <c r="I20" s="11">
        <f t="shared" si="2"/>
        <v>0</v>
      </c>
      <c r="J20" s="11"/>
      <c r="K20" s="11"/>
      <c r="L20" s="11"/>
      <c r="M20" s="11">
        <f t="shared" si="3"/>
        <v>0</v>
      </c>
      <c r="N20" s="11">
        <f t="shared" si="4"/>
        <v>0</v>
      </c>
      <c r="O20" s="18"/>
      <c r="P20" s="11"/>
      <c r="Q20" s="11"/>
      <c r="R20" s="11">
        <f t="shared" si="5"/>
        <v>0</v>
      </c>
      <c r="S20" s="11"/>
      <c r="T20" s="11"/>
      <c r="U20" s="11">
        <f t="shared" si="6"/>
        <v>0</v>
      </c>
      <c r="V20" s="11"/>
      <c r="W20" s="19"/>
      <c r="X20" s="19"/>
      <c r="Y20" s="11">
        <f t="shared" si="7"/>
        <v>0</v>
      </c>
      <c r="Z20" s="11">
        <f t="shared" si="8"/>
        <v>0</v>
      </c>
      <c r="AA20" s="11">
        <v>327.6</v>
      </c>
      <c r="AB20" s="11"/>
      <c r="AC20" s="11"/>
      <c r="AD20" s="11"/>
      <c r="AE20" s="11">
        <f t="shared" si="9"/>
        <v>327.6</v>
      </c>
      <c r="AF20" s="18"/>
      <c r="AG20" s="18"/>
      <c r="AH20" s="18">
        <f t="shared" si="10"/>
        <v>0</v>
      </c>
      <c r="AI20" s="11"/>
      <c r="AJ20" s="11"/>
      <c r="AK20" s="11">
        <f t="shared" si="11"/>
        <v>0</v>
      </c>
      <c r="AL20" s="11">
        <f t="shared" si="12"/>
        <v>327.6</v>
      </c>
      <c r="AM20" s="11"/>
      <c r="AN20" s="11"/>
      <c r="AO20" s="11">
        <f t="shared" si="13"/>
        <v>0</v>
      </c>
      <c r="AP20" s="11"/>
      <c r="AQ20" s="11"/>
      <c r="AR20" s="11">
        <f t="shared" si="14"/>
        <v>0</v>
      </c>
      <c r="AS20" s="11"/>
      <c r="AT20" s="11">
        <f t="shared" si="15"/>
        <v>0</v>
      </c>
      <c r="AU20" s="11">
        <f t="shared" si="0"/>
        <v>327.6</v>
      </c>
      <c r="AV20" s="16"/>
      <c r="AW20" s="16"/>
      <c r="AX20" s="16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</row>
    <row r="21" spans="1:84" ht="18">
      <c r="A21" s="17">
        <v>18</v>
      </c>
      <c r="B21" s="11" t="s">
        <v>16</v>
      </c>
      <c r="C21" s="11"/>
      <c r="D21" s="11"/>
      <c r="E21" s="11"/>
      <c r="F21" s="11">
        <f t="shared" si="1"/>
        <v>0</v>
      </c>
      <c r="G21" s="11"/>
      <c r="H21" s="11"/>
      <c r="I21" s="11">
        <f t="shared" si="2"/>
        <v>0</v>
      </c>
      <c r="J21" s="11"/>
      <c r="K21" s="11"/>
      <c r="L21" s="11"/>
      <c r="M21" s="11">
        <f t="shared" si="3"/>
        <v>0</v>
      </c>
      <c r="N21" s="11">
        <f t="shared" si="4"/>
        <v>0</v>
      </c>
      <c r="O21" s="18"/>
      <c r="P21" s="11"/>
      <c r="Q21" s="11"/>
      <c r="R21" s="11">
        <f t="shared" si="5"/>
        <v>0</v>
      </c>
      <c r="S21" s="11"/>
      <c r="T21" s="11"/>
      <c r="U21" s="11">
        <f t="shared" si="6"/>
        <v>0</v>
      </c>
      <c r="V21" s="11"/>
      <c r="W21" s="19"/>
      <c r="X21" s="19"/>
      <c r="Y21" s="11">
        <f t="shared" si="7"/>
        <v>0</v>
      </c>
      <c r="Z21" s="11">
        <f t="shared" si="8"/>
        <v>0</v>
      </c>
      <c r="AA21" s="11"/>
      <c r="AB21" s="11"/>
      <c r="AC21" s="11"/>
      <c r="AD21" s="11"/>
      <c r="AE21" s="11">
        <f t="shared" si="9"/>
        <v>0</v>
      </c>
      <c r="AF21" s="18"/>
      <c r="AG21" s="18"/>
      <c r="AH21" s="18">
        <f t="shared" si="10"/>
        <v>0</v>
      </c>
      <c r="AI21" s="11"/>
      <c r="AJ21" s="11"/>
      <c r="AK21" s="11">
        <f t="shared" si="11"/>
        <v>0</v>
      </c>
      <c r="AL21" s="11">
        <f t="shared" si="12"/>
        <v>0</v>
      </c>
      <c r="AM21" s="11"/>
      <c r="AN21" s="11"/>
      <c r="AO21" s="11">
        <f t="shared" si="13"/>
        <v>0</v>
      </c>
      <c r="AP21" s="11"/>
      <c r="AQ21" s="11"/>
      <c r="AR21" s="11">
        <f t="shared" si="14"/>
        <v>0</v>
      </c>
      <c r="AS21" s="11"/>
      <c r="AT21" s="11">
        <f t="shared" si="15"/>
        <v>0</v>
      </c>
      <c r="AU21" s="11">
        <f t="shared" si="0"/>
        <v>0</v>
      </c>
      <c r="AV21" s="16"/>
      <c r="AW21" s="16"/>
      <c r="AX21" s="16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</row>
    <row r="22" spans="1:84" ht="18">
      <c r="A22" s="17">
        <v>19</v>
      </c>
      <c r="B22" s="11" t="s">
        <v>17</v>
      </c>
      <c r="C22" s="11"/>
      <c r="D22" s="11"/>
      <c r="E22" s="11"/>
      <c r="F22" s="11">
        <f t="shared" si="1"/>
        <v>0</v>
      </c>
      <c r="G22" s="11"/>
      <c r="H22" s="11"/>
      <c r="I22" s="11">
        <f t="shared" si="2"/>
        <v>0</v>
      </c>
      <c r="J22" s="11"/>
      <c r="K22" s="11"/>
      <c r="L22" s="11"/>
      <c r="M22" s="11">
        <f t="shared" si="3"/>
        <v>0</v>
      </c>
      <c r="N22" s="11">
        <f t="shared" si="4"/>
        <v>0</v>
      </c>
      <c r="O22" s="18"/>
      <c r="P22" s="11"/>
      <c r="Q22" s="11"/>
      <c r="R22" s="11">
        <f t="shared" si="5"/>
        <v>0</v>
      </c>
      <c r="S22" s="11"/>
      <c r="T22" s="11"/>
      <c r="U22" s="11">
        <f t="shared" si="6"/>
        <v>0</v>
      </c>
      <c r="V22" s="11"/>
      <c r="W22" s="19"/>
      <c r="X22" s="19"/>
      <c r="Y22" s="11">
        <f t="shared" si="7"/>
        <v>0</v>
      </c>
      <c r="Z22" s="11">
        <f t="shared" si="8"/>
        <v>0</v>
      </c>
      <c r="AA22" s="11"/>
      <c r="AB22" s="11"/>
      <c r="AC22" s="11"/>
      <c r="AD22" s="11"/>
      <c r="AE22" s="11">
        <f t="shared" si="9"/>
        <v>0</v>
      </c>
      <c r="AF22" s="18"/>
      <c r="AG22" s="18"/>
      <c r="AH22" s="18">
        <f t="shared" si="10"/>
        <v>0</v>
      </c>
      <c r="AI22" s="11"/>
      <c r="AJ22" s="11"/>
      <c r="AK22" s="11">
        <f t="shared" si="11"/>
        <v>0</v>
      </c>
      <c r="AL22" s="11">
        <f t="shared" si="12"/>
        <v>0</v>
      </c>
      <c r="AM22" s="11"/>
      <c r="AN22" s="11"/>
      <c r="AO22" s="11">
        <f t="shared" si="13"/>
        <v>0</v>
      </c>
      <c r="AP22" s="11"/>
      <c r="AQ22" s="11"/>
      <c r="AR22" s="11">
        <f t="shared" si="14"/>
        <v>0</v>
      </c>
      <c r="AS22" s="11"/>
      <c r="AT22" s="11">
        <f t="shared" si="15"/>
        <v>0</v>
      </c>
      <c r="AU22" s="11">
        <f t="shared" si="0"/>
        <v>0</v>
      </c>
      <c r="AV22" s="16"/>
      <c r="AW22" s="16"/>
      <c r="AX22" s="16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</row>
    <row r="23" spans="1:84" ht="18">
      <c r="A23" s="17">
        <v>20</v>
      </c>
      <c r="B23" s="11" t="s">
        <v>18</v>
      </c>
      <c r="C23" s="11"/>
      <c r="D23" s="11">
        <v>39.89</v>
      </c>
      <c r="E23" s="11"/>
      <c r="F23" s="11">
        <f t="shared" si="1"/>
        <v>39.89</v>
      </c>
      <c r="G23" s="11">
        <v>39.89</v>
      </c>
      <c r="H23" s="11"/>
      <c r="I23" s="11">
        <f t="shared" si="2"/>
        <v>39.89</v>
      </c>
      <c r="J23" s="11">
        <v>66.48</v>
      </c>
      <c r="K23" s="11"/>
      <c r="L23" s="11"/>
      <c r="M23" s="11">
        <f t="shared" si="3"/>
        <v>66.48</v>
      </c>
      <c r="N23" s="11">
        <f t="shared" si="4"/>
        <v>146.26</v>
      </c>
      <c r="O23" s="18">
        <v>173.66</v>
      </c>
      <c r="P23" s="11"/>
      <c r="Q23" s="11"/>
      <c r="R23" s="11">
        <f t="shared" si="5"/>
        <v>173.66</v>
      </c>
      <c r="S23" s="11">
        <v>106.37</v>
      </c>
      <c r="T23" s="11"/>
      <c r="U23" s="11">
        <f t="shared" si="6"/>
        <v>106.37</v>
      </c>
      <c r="V23" s="11">
        <v>173.66</v>
      </c>
      <c r="W23" s="19"/>
      <c r="X23" s="19"/>
      <c r="Y23" s="11">
        <f t="shared" si="7"/>
        <v>173.66</v>
      </c>
      <c r="Z23" s="11">
        <f t="shared" si="8"/>
        <v>453.68999999999994</v>
      </c>
      <c r="AA23" s="11">
        <v>1319.13</v>
      </c>
      <c r="AB23" s="11"/>
      <c r="AC23" s="11"/>
      <c r="AD23" s="11"/>
      <c r="AE23" s="11">
        <f t="shared" si="9"/>
        <v>1319.13</v>
      </c>
      <c r="AF23" s="18"/>
      <c r="AG23" s="18"/>
      <c r="AH23" s="18">
        <f t="shared" si="10"/>
        <v>0</v>
      </c>
      <c r="AI23" s="11"/>
      <c r="AJ23" s="11"/>
      <c r="AK23" s="11">
        <f t="shared" si="11"/>
        <v>0</v>
      </c>
      <c r="AL23" s="11">
        <f t="shared" si="12"/>
        <v>1319.13</v>
      </c>
      <c r="AM23" s="11"/>
      <c r="AN23" s="11"/>
      <c r="AO23" s="11">
        <f t="shared" si="13"/>
        <v>0</v>
      </c>
      <c r="AP23" s="11"/>
      <c r="AQ23" s="11"/>
      <c r="AR23" s="11">
        <f t="shared" si="14"/>
        <v>0</v>
      </c>
      <c r="AS23" s="11"/>
      <c r="AT23" s="11">
        <f t="shared" si="15"/>
        <v>0</v>
      </c>
      <c r="AU23" s="11">
        <f t="shared" si="0"/>
        <v>1919.08</v>
      </c>
      <c r="AV23" s="16"/>
      <c r="AW23" s="16"/>
      <c r="AX23" s="16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</row>
    <row r="24" spans="1:84" ht="18">
      <c r="A24" s="17">
        <v>21</v>
      </c>
      <c r="B24" s="11" t="s">
        <v>19</v>
      </c>
      <c r="C24" s="11"/>
      <c r="D24" s="11"/>
      <c r="E24" s="11"/>
      <c r="F24" s="11">
        <f t="shared" si="1"/>
        <v>0</v>
      </c>
      <c r="G24" s="11">
        <v>1645.66</v>
      </c>
      <c r="H24" s="11"/>
      <c r="I24" s="11">
        <f t="shared" si="2"/>
        <v>1645.66</v>
      </c>
      <c r="J24" s="11"/>
      <c r="K24" s="11"/>
      <c r="L24" s="11"/>
      <c r="M24" s="11">
        <f t="shared" si="3"/>
        <v>0</v>
      </c>
      <c r="N24" s="11">
        <f t="shared" si="4"/>
        <v>1645.66</v>
      </c>
      <c r="O24" s="18">
        <v>346.68</v>
      </c>
      <c r="P24" s="11"/>
      <c r="Q24" s="11"/>
      <c r="R24" s="11">
        <f t="shared" si="5"/>
        <v>346.68</v>
      </c>
      <c r="S24" s="11">
        <v>1735.81</v>
      </c>
      <c r="T24" s="11"/>
      <c r="U24" s="11">
        <f t="shared" si="6"/>
        <v>1735.81</v>
      </c>
      <c r="V24" s="11">
        <v>1735.81</v>
      </c>
      <c r="W24" s="19"/>
      <c r="X24" s="19"/>
      <c r="Y24" s="11">
        <f t="shared" si="7"/>
        <v>1735.81</v>
      </c>
      <c r="Z24" s="11">
        <f t="shared" si="8"/>
        <v>3818.2999999999997</v>
      </c>
      <c r="AA24" s="11">
        <v>1099.89</v>
      </c>
      <c r="AB24" s="11"/>
      <c r="AC24" s="11"/>
      <c r="AD24" s="11"/>
      <c r="AE24" s="11">
        <f t="shared" si="9"/>
        <v>1099.89</v>
      </c>
      <c r="AF24" s="18">
        <v>1099.89</v>
      </c>
      <c r="AG24" s="18"/>
      <c r="AH24" s="18">
        <f t="shared" si="10"/>
        <v>1099.89</v>
      </c>
      <c r="AI24" s="11">
        <v>1319.87</v>
      </c>
      <c r="AJ24" s="11"/>
      <c r="AK24" s="11">
        <f t="shared" si="11"/>
        <v>1319.87</v>
      </c>
      <c r="AL24" s="11">
        <f t="shared" si="12"/>
        <v>3519.65</v>
      </c>
      <c r="AM24" s="11">
        <v>1361.24</v>
      </c>
      <c r="AN24" s="11"/>
      <c r="AO24" s="11">
        <f t="shared" si="13"/>
        <v>1361.24</v>
      </c>
      <c r="AP24" s="11">
        <v>1319.87</v>
      </c>
      <c r="AQ24" s="11"/>
      <c r="AR24" s="11">
        <f t="shared" si="14"/>
        <v>1319.87</v>
      </c>
      <c r="AS24" s="11">
        <v>1361.24</v>
      </c>
      <c r="AT24" s="11">
        <f t="shared" si="15"/>
        <v>4042.3499999999995</v>
      </c>
      <c r="AU24" s="11">
        <f t="shared" si="0"/>
        <v>13025.96</v>
      </c>
      <c r="AV24" s="16"/>
      <c r="AW24" s="16"/>
      <c r="AX24" s="16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</row>
    <row r="25" spans="1:84" ht="18">
      <c r="A25" s="17">
        <v>22</v>
      </c>
      <c r="B25" s="11" t="s">
        <v>20</v>
      </c>
      <c r="C25" s="11"/>
      <c r="D25" s="11">
        <v>99.72</v>
      </c>
      <c r="E25" s="11"/>
      <c r="F25" s="11">
        <f t="shared" si="1"/>
        <v>99.72</v>
      </c>
      <c r="G25" s="11"/>
      <c r="H25" s="11"/>
      <c r="I25" s="11">
        <f t="shared" si="2"/>
        <v>0</v>
      </c>
      <c r="J25" s="11">
        <v>139.6</v>
      </c>
      <c r="K25" s="11"/>
      <c r="L25" s="11"/>
      <c r="M25" s="11">
        <f t="shared" si="3"/>
        <v>139.6</v>
      </c>
      <c r="N25" s="11">
        <f t="shared" si="4"/>
        <v>239.32</v>
      </c>
      <c r="O25" s="18">
        <v>66.48</v>
      </c>
      <c r="P25" s="11"/>
      <c r="Q25" s="11"/>
      <c r="R25" s="11">
        <f t="shared" si="5"/>
        <v>66.48</v>
      </c>
      <c r="S25" s="11">
        <v>152.9</v>
      </c>
      <c r="T25" s="11"/>
      <c r="U25" s="11">
        <f t="shared" si="6"/>
        <v>152.9</v>
      </c>
      <c r="V25" s="11"/>
      <c r="W25" s="19"/>
      <c r="X25" s="19"/>
      <c r="Y25" s="11">
        <f t="shared" si="7"/>
        <v>0</v>
      </c>
      <c r="Z25" s="11">
        <f t="shared" si="8"/>
        <v>219.38</v>
      </c>
      <c r="AA25" s="11"/>
      <c r="AB25" s="11"/>
      <c r="AC25" s="11"/>
      <c r="AD25" s="11"/>
      <c r="AE25" s="11">
        <f t="shared" si="9"/>
        <v>0</v>
      </c>
      <c r="AF25" s="18">
        <v>41.37</v>
      </c>
      <c r="AG25" s="18"/>
      <c r="AH25" s="18">
        <f t="shared" si="10"/>
        <v>41.37</v>
      </c>
      <c r="AI25" s="11">
        <v>103.42</v>
      </c>
      <c r="AJ25" s="11"/>
      <c r="AK25" s="11">
        <f t="shared" si="11"/>
        <v>103.42</v>
      </c>
      <c r="AL25" s="11">
        <f t="shared" si="12"/>
        <v>144.79</v>
      </c>
      <c r="AM25" s="11">
        <v>15150.33</v>
      </c>
      <c r="AN25" s="11"/>
      <c r="AO25" s="11">
        <f t="shared" si="13"/>
        <v>15150.33</v>
      </c>
      <c r="AP25" s="11">
        <v>341.07</v>
      </c>
      <c r="AQ25" s="11"/>
      <c r="AR25" s="11">
        <f t="shared" si="14"/>
        <v>341.07</v>
      </c>
      <c r="AS25" s="11"/>
      <c r="AT25" s="11">
        <f t="shared" si="15"/>
        <v>15491.4</v>
      </c>
      <c r="AU25" s="11">
        <f t="shared" si="0"/>
        <v>16094.89</v>
      </c>
      <c r="AV25" s="16"/>
      <c r="AW25" s="16"/>
      <c r="AX25" s="16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</row>
    <row r="26" spans="1:84" ht="18">
      <c r="A26" s="17">
        <v>23</v>
      </c>
      <c r="B26" s="11" t="s">
        <v>21</v>
      </c>
      <c r="C26" s="11"/>
      <c r="D26" s="11"/>
      <c r="E26" s="11"/>
      <c r="F26" s="11">
        <f t="shared" si="1"/>
        <v>0</v>
      </c>
      <c r="G26" s="11"/>
      <c r="H26" s="11"/>
      <c r="I26" s="11">
        <f t="shared" si="2"/>
        <v>0</v>
      </c>
      <c r="J26" s="11"/>
      <c r="K26" s="11"/>
      <c r="L26" s="11"/>
      <c r="M26" s="11">
        <f t="shared" si="3"/>
        <v>0</v>
      </c>
      <c r="N26" s="11">
        <f t="shared" si="4"/>
        <v>0</v>
      </c>
      <c r="O26" s="18"/>
      <c r="P26" s="11"/>
      <c r="Q26" s="11"/>
      <c r="R26" s="11">
        <f t="shared" si="5"/>
        <v>0</v>
      </c>
      <c r="S26" s="11">
        <v>1403.21</v>
      </c>
      <c r="T26" s="11"/>
      <c r="U26" s="11">
        <f t="shared" si="6"/>
        <v>1403.21</v>
      </c>
      <c r="V26" s="11"/>
      <c r="W26" s="19"/>
      <c r="X26" s="19"/>
      <c r="Y26" s="11">
        <f t="shared" si="7"/>
        <v>0</v>
      </c>
      <c r="Z26" s="11">
        <f t="shared" si="8"/>
        <v>1403.21</v>
      </c>
      <c r="AA26" s="11"/>
      <c r="AB26" s="11"/>
      <c r="AC26" s="11"/>
      <c r="AD26" s="11"/>
      <c r="AE26" s="11">
        <f t="shared" si="9"/>
        <v>0</v>
      </c>
      <c r="AF26" s="18">
        <v>1368.4</v>
      </c>
      <c r="AG26" s="18"/>
      <c r="AH26" s="18">
        <f t="shared" si="10"/>
        <v>1368.4</v>
      </c>
      <c r="AI26" s="11"/>
      <c r="AJ26" s="11"/>
      <c r="AK26" s="11">
        <f t="shared" si="11"/>
        <v>0</v>
      </c>
      <c r="AL26" s="11">
        <f t="shared" si="12"/>
        <v>1368.4</v>
      </c>
      <c r="AM26" s="11"/>
      <c r="AN26" s="11"/>
      <c r="AO26" s="11">
        <f t="shared" si="13"/>
        <v>0</v>
      </c>
      <c r="AP26" s="11">
        <v>1003.13</v>
      </c>
      <c r="AQ26" s="11"/>
      <c r="AR26" s="11">
        <f t="shared" si="14"/>
        <v>1003.13</v>
      </c>
      <c r="AS26" s="11"/>
      <c r="AT26" s="11">
        <f t="shared" si="15"/>
        <v>1003.13</v>
      </c>
      <c r="AU26" s="11">
        <f t="shared" si="0"/>
        <v>3774.7400000000002</v>
      </c>
      <c r="AV26" s="16"/>
      <c r="AW26" s="16"/>
      <c r="AX26" s="16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</row>
    <row r="27" spans="1:84" ht="18">
      <c r="A27" s="17">
        <v>24</v>
      </c>
      <c r="B27" s="11" t="s">
        <v>22</v>
      </c>
      <c r="C27" s="11"/>
      <c r="D27" s="11"/>
      <c r="E27" s="11"/>
      <c r="F27" s="11">
        <f t="shared" si="1"/>
        <v>0</v>
      </c>
      <c r="G27" s="11"/>
      <c r="H27" s="11"/>
      <c r="I27" s="11">
        <f t="shared" si="2"/>
        <v>0</v>
      </c>
      <c r="J27" s="11"/>
      <c r="K27" s="11"/>
      <c r="L27" s="11"/>
      <c r="M27" s="11">
        <f t="shared" si="3"/>
        <v>0</v>
      </c>
      <c r="N27" s="11">
        <f t="shared" si="4"/>
        <v>0</v>
      </c>
      <c r="O27" s="18"/>
      <c r="P27" s="11"/>
      <c r="Q27" s="11"/>
      <c r="R27" s="11">
        <f t="shared" si="5"/>
        <v>0</v>
      </c>
      <c r="S27" s="11">
        <v>426.35</v>
      </c>
      <c r="T27" s="11"/>
      <c r="U27" s="11">
        <f t="shared" si="6"/>
        <v>426.35</v>
      </c>
      <c r="V27" s="11"/>
      <c r="W27" s="19"/>
      <c r="X27" s="19"/>
      <c r="Y27" s="11">
        <f t="shared" si="7"/>
        <v>0</v>
      </c>
      <c r="Z27" s="11">
        <f t="shared" si="8"/>
        <v>426.35</v>
      </c>
      <c r="AA27" s="11"/>
      <c r="AB27" s="11"/>
      <c r="AC27" s="11"/>
      <c r="AD27" s="11"/>
      <c r="AE27" s="11">
        <f t="shared" si="9"/>
        <v>0</v>
      </c>
      <c r="AF27" s="18"/>
      <c r="AG27" s="18"/>
      <c r="AH27" s="18">
        <f t="shared" si="10"/>
        <v>0</v>
      </c>
      <c r="AI27" s="11"/>
      <c r="AJ27" s="11"/>
      <c r="AK27" s="11">
        <f t="shared" si="11"/>
        <v>0</v>
      </c>
      <c r="AL27" s="11">
        <f t="shared" si="12"/>
        <v>0</v>
      </c>
      <c r="AM27" s="11"/>
      <c r="AN27" s="11"/>
      <c r="AO27" s="11">
        <f t="shared" si="13"/>
        <v>0</v>
      </c>
      <c r="AP27" s="11"/>
      <c r="AQ27" s="11"/>
      <c r="AR27" s="11">
        <f t="shared" si="14"/>
        <v>0</v>
      </c>
      <c r="AS27" s="11">
        <v>303.16</v>
      </c>
      <c r="AT27" s="11">
        <f t="shared" si="15"/>
        <v>303.16</v>
      </c>
      <c r="AU27" s="11">
        <f t="shared" si="0"/>
        <v>729.51</v>
      </c>
      <c r="AV27" s="16"/>
      <c r="AW27" s="16"/>
      <c r="AX27" s="16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</row>
    <row r="28" spans="1:84" ht="18">
      <c r="A28" s="17">
        <v>25</v>
      </c>
      <c r="B28" s="11" t="s">
        <v>23</v>
      </c>
      <c r="C28" s="11">
        <v>54824.14</v>
      </c>
      <c r="D28" s="11">
        <v>126862.17</v>
      </c>
      <c r="E28" s="11">
        <v>3509.1</v>
      </c>
      <c r="F28" s="11">
        <f t="shared" si="1"/>
        <v>185195.41</v>
      </c>
      <c r="G28" s="11">
        <v>182053.87</v>
      </c>
      <c r="H28" s="11">
        <v>3509.1</v>
      </c>
      <c r="I28" s="11">
        <f t="shared" si="2"/>
        <v>185562.97</v>
      </c>
      <c r="J28" s="11">
        <v>127508.52</v>
      </c>
      <c r="K28" s="11">
        <v>1754.55</v>
      </c>
      <c r="L28" s="11">
        <v>45652.8</v>
      </c>
      <c r="M28" s="11">
        <f t="shared" si="3"/>
        <v>174915.87</v>
      </c>
      <c r="N28" s="11">
        <f t="shared" si="4"/>
        <v>545674.25</v>
      </c>
      <c r="O28" s="18">
        <v>154070.87</v>
      </c>
      <c r="P28" s="11">
        <v>3509.1</v>
      </c>
      <c r="Q28" s="11">
        <v>45652.8</v>
      </c>
      <c r="R28" s="11">
        <f t="shared" si="5"/>
        <v>203232.77000000002</v>
      </c>
      <c r="S28" s="11">
        <v>138281.54</v>
      </c>
      <c r="T28" s="11">
        <v>3509.1</v>
      </c>
      <c r="U28" s="11">
        <f t="shared" si="6"/>
        <v>141790.64</v>
      </c>
      <c r="V28" s="11">
        <v>108099.06</v>
      </c>
      <c r="W28" s="18">
        <v>3509.1</v>
      </c>
      <c r="X28" s="18">
        <v>45652.8</v>
      </c>
      <c r="Y28" s="11">
        <f t="shared" si="7"/>
        <v>157260.96000000002</v>
      </c>
      <c r="Z28" s="11">
        <f t="shared" si="8"/>
        <v>502284.37000000005</v>
      </c>
      <c r="AA28" s="11">
        <v>120710.32</v>
      </c>
      <c r="AB28" s="11"/>
      <c r="AC28" s="11">
        <v>1508.96</v>
      </c>
      <c r="AD28" s="11">
        <v>31212</v>
      </c>
      <c r="AE28" s="11">
        <f t="shared" si="9"/>
        <v>153431.28000000003</v>
      </c>
      <c r="AF28" s="18">
        <v>104894.51</v>
      </c>
      <c r="AG28" s="18">
        <v>3017.92</v>
      </c>
      <c r="AH28" s="18">
        <f t="shared" si="10"/>
        <v>107912.43</v>
      </c>
      <c r="AI28" s="11">
        <v>114317</v>
      </c>
      <c r="AJ28" s="11">
        <v>3017.92</v>
      </c>
      <c r="AK28" s="11">
        <f t="shared" si="11"/>
        <v>117334.92</v>
      </c>
      <c r="AL28" s="11">
        <f t="shared" si="12"/>
        <v>378678.63</v>
      </c>
      <c r="AM28" s="11">
        <v>113259.36</v>
      </c>
      <c r="AN28" s="11">
        <v>3017.92</v>
      </c>
      <c r="AO28" s="11">
        <f t="shared" si="13"/>
        <v>116277.28</v>
      </c>
      <c r="AP28" s="11">
        <v>95724.66</v>
      </c>
      <c r="AQ28" s="11">
        <v>3017.92</v>
      </c>
      <c r="AR28" s="11">
        <f t="shared" si="14"/>
        <v>98742.58</v>
      </c>
      <c r="AS28" s="11">
        <v>118864.56</v>
      </c>
      <c r="AT28" s="11">
        <f t="shared" si="15"/>
        <v>333884.42</v>
      </c>
      <c r="AU28" s="11">
        <f t="shared" si="0"/>
        <v>1760521.67</v>
      </c>
      <c r="AV28" s="16"/>
      <c r="AW28" s="16"/>
      <c r="AX28" s="16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</row>
    <row r="29" spans="1:84" ht="18">
      <c r="A29" s="17">
        <v>26</v>
      </c>
      <c r="B29" s="11" t="s">
        <v>24</v>
      </c>
      <c r="C29" s="11"/>
      <c r="D29" s="11"/>
      <c r="E29" s="11"/>
      <c r="F29" s="11">
        <f t="shared" si="1"/>
        <v>0</v>
      </c>
      <c r="G29" s="11"/>
      <c r="H29" s="11"/>
      <c r="I29" s="11">
        <f t="shared" si="2"/>
        <v>0</v>
      </c>
      <c r="J29" s="11"/>
      <c r="K29" s="11"/>
      <c r="L29" s="11"/>
      <c r="M29" s="11">
        <f t="shared" si="3"/>
        <v>0</v>
      </c>
      <c r="N29" s="11">
        <f t="shared" si="4"/>
        <v>0</v>
      </c>
      <c r="O29" s="18"/>
      <c r="P29" s="11"/>
      <c r="Q29" s="11"/>
      <c r="R29" s="11">
        <f t="shared" si="5"/>
        <v>0</v>
      </c>
      <c r="S29" s="11"/>
      <c r="T29" s="11"/>
      <c r="U29" s="11">
        <f t="shared" si="6"/>
        <v>0</v>
      </c>
      <c r="V29" s="11"/>
      <c r="W29" s="19"/>
      <c r="X29" s="19"/>
      <c r="Y29" s="11">
        <f t="shared" si="7"/>
        <v>0</v>
      </c>
      <c r="Z29" s="11">
        <f t="shared" si="8"/>
        <v>0</v>
      </c>
      <c r="AA29" s="11"/>
      <c r="AB29" s="11"/>
      <c r="AC29" s="11"/>
      <c r="AD29" s="11"/>
      <c r="AE29" s="11">
        <f t="shared" si="9"/>
        <v>0</v>
      </c>
      <c r="AF29" s="18"/>
      <c r="AG29" s="18"/>
      <c r="AH29" s="18">
        <f t="shared" si="10"/>
        <v>0</v>
      </c>
      <c r="AI29" s="11"/>
      <c r="AJ29" s="11"/>
      <c r="AK29" s="11">
        <f t="shared" si="11"/>
        <v>0</v>
      </c>
      <c r="AL29" s="11">
        <f t="shared" si="12"/>
        <v>0</v>
      </c>
      <c r="AM29" s="11"/>
      <c r="AN29" s="11"/>
      <c r="AO29" s="11">
        <f t="shared" si="13"/>
        <v>0</v>
      </c>
      <c r="AP29" s="11"/>
      <c r="AQ29" s="11"/>
      <c r="AR29" s="11">
        <f t="shared" si="14"/>
        <v>0</v>
      </c>
      <c r="AS29" s="11"/>
      <c r="AT29" s="11">
        <f t="shared" si="15"/>
        <v>0</v>
      </c>
      <c r="AU29" s="11">
        <f t="shared" si="0"/>
        <v>0</v>
      </c>
      <c r="AV29" s="16"/>
      <c r="AW29" s="16"/>
      <c r="AX29" s="16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</row>
    <row r="30" spans="1:84" ht="18">
      <c r="A30" s="17">
        <v>27</v>
      </c>
      <c r="B30" s="11" t="s">
        <v>25</v>
      </c>
      <c r="C30" s="11"/>
      <c r="D30" s="11">
        <v>26569.87</v>
      </c>
      <c r="E30" s="11"/>
      <c r="F30" s="11">
        <f t="shared" si="1"/>
        <v>26569.87</v>
      </c>
      <c r="G30" s="11">
        <v>28319.23</v>
      </c>
      <c r="H30" s="11"/>
      <c r="I30" s="11">
        <f t="shared" si="2"/>
        <v>28319.23</v>
      </c>
      <c r="J30" s="11">
        <v>26355.67</v>
      </c>
      <c r="K30" s="11"/>
      <c r="L30" s="11"/>
      <c r="M30" s="11">
        <f t="shared" si="3"/>
        <v>26355.67</v>
      </c>
      <c r="N30" s="11">
        <f t="shared" si="4"/>
        <v>81244.76999999999</v>
      </c>
      <c r="O30" s="18">
        <v>9184.45</v>
      </c>
      <c r="P30" s="11"/>
      <c r="Q30" s="11"/>
      <c r="R30" s="11">
        <f t="shared" si="5"/>
        <v>9184.45</v>
      </c>
      <c r="S30" s="11">
        <v>28279.35</v>
      </c>
      <c r="T30" s="11"/>
      <c r="U30" s="11">
        <f t="shared" si="6"/>
        <v>28279.35</v>
      </c>
      <c r="V30" s="11">
        <v>17077.57</v>
      </c>
      <c r="W30" s="19"/>
      <c r="X30" s="19"/>
      <c r="Y30" s="11">
        <f t="shared" si="7"/>
        <v>17077.57</v>
      </c>
      <c r="Z30" s="11">
        <f t="shared" si="8"/>
        <v>54541.37</v>
      </c>
      <c r="AA30" s="11">
        <v>9335.88</v>
      </c>
      <c r="AB30" s="11"/>
      <c r="AC30" s="11"/>
      <c r="AD30" s="11"/>
      <c r="AE30" s="11">
        <f t="shared" si="9"/>
        <v>9335.88</v>
      </c>
      <c r="AF30" s="18">
        <v>23189.09</v>
      </c>
      <c r="AG30" s="18"/>
      <c r="AH30" s="18">
        <f t="shared" si="10"/>
        <v>23189.09</v>
      </c>
      <c r="AI30" s="11">
        <v>23084.55</v>
      </c>
      <c r="AJ30" s="11"/>
      <c r="AK30" s="11">
        <f t="shared" si="11"/>
        <v>23084.55</v>
      </c>
      <c r="AL30" s="11">
        <f t="shared" si="12"/>
        <v>55609.520000000004</v>
      </c>
      <c r="AM30" s="11">
        <v>25051.4</v>
      </c>
      <c r="AN30" s="11"/>
      <c r="AO30" s="11">
        <f t="shared" si="13"/>
        <v>25051.4</v>
      </c>
      <c r="AP30" s="11">
        <v>23782.57</v>
      </c>
      <c r="AQ30" s="11"/>
      <c r="AR30" s="11">
        <f t="shared" si="14"/>
        <v>23782.57</v>
      </c>
      <c r="AS30" s="11">
        <v>441.24</v>
      </c>
      <c r="AT30" s="11">
        <f t="shared" si="15"/>
        <v>49275.21</v>
      </c>
      <c r="AU30" s="11">
        <f t="shared" si="0"/>
        <v>240670.86999999997</v>
      </c>
      <c r="AV30" s="16"/>
      <c r="AW30" s="16"/>
      <c r="AX30" s="16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</row>
    <row r="31" spans="1:84" ht="18">
      <c r="A31" s="17">
        <v>28</v>
      </c>
      <c r="B31" s="11" t="s">
        <v>26</v>
      </c>
      <c r="C31" s="11"/>
      <c r="D31" s="11"/>
      <c r="E31" s="11"/>
      <c r="F31" s="11">
        <f t="shared" si="1"/>
        <v>0</v>
      </c>
      <c r="G31" s="11"/>
      <c r="H31" s="11"/>
      <c r="I31" s="11">
        <f t="shared" si="2"/>
        <v>0</v>
      </c>
      <c r="J31" s="11"/>
      <c r="K31" s="11"/>
      <c r="L31" s="11"/>
      <c r="M31" s="11">
        <f t="shared" si="3"/>
        <v>0</v>
      </c>
      <c r="N31" s="11">
        <f t="shared" si="4"/>
        <v>0</v>
      </c>
      <c r="O31" s="18"/>
      <c r="P31" s="11"/>
      <c r="Q31" s="11"/>
      <c r="R31" s="11">
        <f t="shared" si="5"/>
        <v>0</v>
      </c>
      <c r="S31" s="11"/>
      <c r="T31" s="11"/>
      <c r="U31" s="11">
        <f t="shared" si="6"/>
        <v>0</v>
      </c>
      <c r="V31" s="11">
        <v>949.87</v>
      </c>
      <c r="W31" s="19"/>
      <c r="X31" s="19"/>
      <c r="Y31" s="11">
        <f t="shared" si="7"/>
        <v>949.87</v>
      </c>
      <c r="Z31" s="11">
        <f t="shared" si="8"/>
        <v>949.87</v>
      </c>
      <c r="AA31" s="11">
        <v>154.91</v>
      </c>
      <c r="AB31" s="11"/>
      <c r="AC31" s="11"/>
      <c r="AD31" s="11"/>
      <c r="AE31" s="11">
        <f t="shared" si="9"/>
        <v>154.91</v>
      </c>
      <c r="AF31" s="18"/>
      <c r="AG31" s="18"/>
      <c r="AH31" s="18">
        <f t="shared" si="10"/>
        <v>0</v>
      </c>
      <c r="AI31" s="11">
        <v>93.65</v>
      </c>
      <c r="AJ31" s="11"/>
      <c r="AK31" s="11">
        <f t="shared" si="11"/>
        <v>93.65</v>
      </c>
      <c r="AL31" s="11">
        <f t="shared" si="12"/>
        <v>248.56</v>
      </c>
      <c r="AM31" s="11">
        <v>1003.13</v>
      </c>
      <c r="AN31" s="11"/>
      <c r="AO31" s="11">
        <f t="shared" si="13"/>
        <v>1003.13</v>
      </c>
      <c r="AP31" s="11"/>
      <c r="AQ31" s="11"/>
      <c r="AR31" s="11">
        <f t="shared" si="14"/>
        <v>0</v>
      </c>
      <c r="AS31" s="11"/>
      <c r="AT31" s="11">
        <f t="shared" si="15"/>
        <v>1003.13</v>
      </c>
      <c r="AU31" s="11">
        <f t="shared" si="0"/>
        <v>2201.56</v>
      </c>
      <c r="AV31" s="16"/>
      <c r="AW31" s="16"/>
      <c r="AX31" s="16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</row>
    <row r="32" spans="1:84" ht="13.5" customHeight="1">
      <c r="A32" s="17">
        <v>29</v>
      </c>
      <c r="B32" s="11" t="s">
        <v>28</v>
      </c>
      <c r="C32" s="11"/>
      <c r="D32" s="11"/>
      <c r="E32" s="11"/>
      <c r="F32" s="11">
        <f t="shared" si="1"/>
        <v>0</v>
      </c>
      <c r="G32" s="11"/>
      <c r="H32" s="11"/>
      <c r="I32" s="11">
        <f t="shared" si="2"/>
        <v>0</v>
      </c>
      <c r="J32" s="11"/>
      <c r="K32" s="11"/>
      <c r="L32" s="11"/>
      <c r="M32" s="11">
        <f t="shared" si="3"/>
        <v>0</v>
      </c>
      <c r="N32" s="11">
        <f t="shared" si="4"/>
        <v>0</v>
      </c>
      <c r="O32" s="18"/>
      <c r="P32" s="11"/>
      <c r="Q32" s="11"/>
      <c r="R32" s="11">
        <f t="shared" si="5"/>
        <v>0</v>
      </c>
      <c r="S32" s="11"/>
      <c r="T32" s="11"/>
      <c r="U32" s="11">
        <f t="shared" si="6"/>
        <v>0</v>
      </c>
      <c r="V32" s="11"/>
      <c r="W32" s="19"/>
      <c r="X32" s="19"/>
      <c r="Y32" s="11">
        <f t="shared" si="7"/>
        <v>0</v>
      </c>
      <c r="Z32" s="11">
        <f t="shared" si="8"/>
        <v>0</v>
      </c>
      <c r="AA32" s="11"/>
      <c r="AB32" s="11"/>
      <c r="AC32" s="11"/>
      <c r="AD32" s="11"/>
      <c r="AE32" s="11">
        <f t="shared" si="9"/>
        <v>0</v>
      </c>
      <c r="AF32" s="18"/>
      <c r="AG32" s="18"/>
      <c r="AH32" s="18">
        <f t="shared" si="10"/>
        <v>0</v>
      </c>
      <c r="AI32" s="11"/>
      <c r="AJ32" s="11"/>
      <c r="AK32" s="11">
        <f t="shared" si="11"/>
        <v>0</v>
      </c>
      <c r="AL32" s="11">
        <f t="shared" si="12"/>
        <v>0</v>
      </c>
      <c r="AM32" s="11"/>
      <c r="AN32" s="11"/>
      <c r="AO32" s="11">
        <f t="shared" si="13"/>
        <v>0</v>
      </c>
      <c r="AP32" s="11"/>
      <c r="AQ32" s="11"/>
      <c r="AR32" s="11">
        <f t="shared" si="14"/>
        <v>0</v>
      </c>
      <c r="AS32" s="11"/>
      <c r="AT32" s="11">
        <f t="shared" si="15"/>
        <v>0</v>
      </c>
      <c r="AU32" s="11">
        <f t="shared" si="0"/>
        <v>0</v>
      </c>
      <c r="AV32" s="16"/>
      <c r="AW32" s="16"/>
      <c r="AX32" s="16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</row>
    <row r="33" spans="1:84" ht="18">
      <c r="A33" s="17">
        <v>30</v>
      </c>
      <c r="B33" s="11" t="s">
        <v>39</v>
      </c>
      <c r="C33" s="11"/>
      <c r="D33" s="11">
        <v>1025.44</v>
      </c>
      <c r="E33" s="11"/>
      <c r="F33" s="11">
        <f t="shared" si="1"/>
        <v>1025.44</v>
      </c>
      <c r="G33" s="11"/>
      <c r="H33" s="11"/>
      <c r="I33" s="11">
        <f t="shared" si="2"/>
        <v>0</v>
      </c>
      <c r="J33" s="11"/>
      <c r="K33" s="11"/>
      <c r="L33" s="11"/>
      <c r="M33" s="11">
        <f t="shared" si="3"/>
        <v>0</v>
      </c>
      <c r="N33" s="11">
        <f t="shared" si="4"/>
        <v>1025.44</v>
      </c>
      <c r="O33" s="18">
        <v>7265.52</v>
      </c>
      <c r="P33" s="11"/>
      <c r="Q33" s="11"/>
      <c r="R33" s="11">
        <f t="shared" si="5"/>
        <v>7265.52</v>
      </c>
      <c r="S33" s="11">
        <v>1403.21</v>
      </c>
      <c r="T33" s="11"/>
      <c r="U33" s="11">
        <f t="shared" si="6"/>
        <v>1403.21</v>
      </c>
      <c r="V33" s="11">
        <v>476.41</v>
      </c>
      <c r="W33" s="19"/>
      <c r="X33" s="19"/>
      <c r="Y33" s="11">
        <f t="shared" si="7"/>
        <v>476.41</v>
      </c>
      <c r="Z33" s="11">
        <f t="shared" si="8"/>
        <v>9145.14</v>
      </c>
      <c r="AA33" s="11">
        <v>1893.94</v>
      </c>
      <c r="AB33" s="11"/>
      <c r="AC33" s="11"/>
      <c r="AD33" s="11"/>
      <c r="AE33" s="11">
        <f t="shared" si="9"/>
        <v>1893.94</v>
      </c>
      <c r="AF33" s="18">
        <v>103.27</v>
      </c>
      <c r="AG33" s="18"/>
      <c r="AH33" s="18">
        <f t="shared" si="10"/>
        <v>103.27</v>
      </c>
      <c r="AI33" s="11">
        <v>51.64</v>
      </c>
      <c r="AJ33" s="11"/>
      <c r="AK33" s="11">
        <f t="shared" si="11"/>
        <v>51.64</v>
      </c>
      <c r="AL33" s="11">
        <f t="shared" si="12"/>
        <v>2048.85</v>
      </c>
      <c r="AM33" s="11">
        <v>271.03</v>
      </c>
      <c r="AN33" s="11"/>
      <c r="AO33" s="11">
        <f t="shared" si="13"/>
        <v>271.03</v>
      </c>
      <c r="AP33" s="11">
        <v>287.13</v>
      </c>
      <c r="AQ33" s="11"/>
      <c r="AR33" s="11">
        <f t="shared" si="14"/>
        <v>287.13</v>
      </c>
      <c r="AS33" s="11">
        <v>504.29</v>
      </c>
      <c r="AT33" s="11">
        <f t="shared" si="15"/>
        <v>1062.45</v>
      </c>
      <c r="AU33" s="11">
        <f t="shared" si="0"/>
        <v>13281.880000000001</v>
      </c>
      <c r="AV33" s="16"/>
      <c r="AW33" s="16"/>
      <c r="AX33" s="16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84" ht="18">
      <c r="A34" s="17">
        <v>31</v>
      </c>
      <c r="B34" s="11" t="s">
        <v>40</v>
      </c>
      <c r="C34" s="11"/>
      <c r="D34" s="11">
        <v>1403.21</v>
      </c>
      <c r="E34" s="11"/>
      <c r="F34" s="11">
        <f t="shared" si="1"/>
        <v>1403.21</v>
      </c>
      <c r="G34" s="11"/>
      <c r="H34" s="11"/>
      <c r="I34" s="11">
        <f t="shared" si="2"/>
        <v>0</v>
      </c>
      <c r="J34" s="11"/>
      <c r="K34" s="11"/>
      <c r="L34" s="11"/>
      <c r="M34" s="11">
        <f t="shared" si="3"/>
        <v>0</v>
      </c>
      <c r="N34" s="11">
        <f t="shared" si="4"/>
        <v>1403.21</v>
      </c>
      <c r="O34" s="18">
        <v>1309.56</v>
      </c>
      <c r="P34" s="11"/>
      <c r="Q34" s="11"/>
      <c r="R34" s="11">
        <f t="shared" si="5"/>
        <v>1309.56</v>
      </c>
      <c r="S34" s="11">
        <v>4136.31</v>
      </c>
      <c r="T34" s="11"/>
      <c r="U34" s="11">
        <f t="shared" si="6"/>
        <v>4136.31</v>
      </c>
      <c r="V34" s="11">
        <v>4829.06</v>
      </c>
      <c r="W34" s="19"/>
      <c r="X34" s="19"/>
      <c r="Y34" s="11">
        <f t="shared" si="7"/>
        <v>4829.06</v>
      </c>
      <c r="Z34" s="11">
        <f t="shared" si="8"/>
        <v>10274.93</v>
      </c>
      <c r="AA34" s="11">
        <v>3775.83</v>
      </c>
      <c r="AB34" s="11"/>
      <c r="AC34" s="11"/>
      <c r="AD34" s="11"/>
      <c r="AE34" s="11">
        <f t="shared" si="9"/>
        <v>3775.83</v>
      </c>
      <c r="AF34" s="18"/>
      <c r="AG34" s="18"/>
      <c r="AH34" s="18">
        <f t="shared" si="10"/>
        <v>0</v>
      </c>
      <c r="AI34" s="11">
        <v>1110.07</v>
      </c>
      <c r="AJ34" s="11"/>
      <c r="AK34" s="11">
        <f t="shared" si="11"/>
        <v>1110.07</v>
      </c>
      <c r="AL34" s="11">
        <f t="shared" si="12"/>
        <v>4885.9</v>
      </c>
      <c r="AM34" s="11">
        <v>909.48</v>
      </c>
      <c r="AN34" s="11"/>
      <c r="AO34" s="11">
        <f t="shared" si="13"/>
        <v>909.48</v>
      </c>
      <c r="AP34" s="11">
        <v>93.65</v>
      </c>
      <c r="AQ34" s="11"/>
      <c r="AR34" s="11">
        <f t="shared" si="14"/>
        <v>93.65</v>
      </c>
      <c r="AS34" s="11">
        <v>4042.79</v>
      </c>
      <c r="AT34" s="11">
        <f t="shared" si="15"/>
        <v>5045.92</v>
      </c>
      <c r="AU34" s="11">
        <f t="shared" si="0"/>
        <v>21609.96</v>
      </c>
      <c r="AV34" s="16"/>
      <c r="AW34" s="16"/>
      <c r="AX34" s="16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</row>
    <row r="35" spans="1:84" ht="18">
      <c r="A35" s="17">
        <v>32</v>
      </c>
      <c r="B35" s="11" t="s">
        <v>30</v>
      </c>
      <c r="C35" s="11"/>
      <c r="D35" s="11"/>
      <c r="E35" s="11"/>
      <c r="F35" s="11">
        <f t="shared" si="1"/>
        <v>0</v>
      </c>
      <c r="G35" s="11"/>
      <c r="H35" s="11"/>
      <c r="I35" s="11">
        <f t="shared" si="2"/>
        <v>0</v>
      </c>
      <c r="J35" s="11">
        <v>389.18</v>
      </c>
      <c r="K35" s="11"/>
      <c r="L35" s="11"/>
      <c r="M35" s="11">
        <f t="shared" si="3"/>
        <v>389.18</v>
      </c>
      <c r="N35" s="11">
        <f t="shared" si="4"/>
        <v>389.18</v>
      </c>
      <c r="O35" s="18">
        <v>19747.7</v>
      </c>
      <c r="P35" s="11"/>
      <c r="Q35" s="11"/>
      <c r="R35" s="11">
        <f t="shared" si="5"/>
        <v>19747.7</v>
      </c>
      <c r="S35" s="11">
        <v>19747.7</v>
      </c>
      <c r="T35" s="11"/>
      <c r="U35" s="11">
        <f t="shared" si="6"/>
        <v>19747.7</v>
      </c>
      <c r="V35" s="11">
        <v>19747.7</v>
      </c>
      <c r="W35" s="19"/>
      <c r="X35" s="19"/>
      <c r="Y35" s="11">
        <f t="shared" si="7"/>
        <v>19747.7</v>
      </c>
      <c r="Z35" s="11">
        <f t="shared" si="8"/>
        <v>59243.100000000006</v>
      </c>
      <c r="AA35" s="11"/>
      <c r="AB35" s="11"/>
      <c r="AC35" s="11"/>
      <c r="AD35" s="11"/>
      <c r="AE35" s="11">
        <f t="shared" si="9"/>
        <v>0</v>
      </c>
      <c r="AF35" s="18">
        <v>19747.7</v>
      </c>
      <c r="AG35" s="18"/>
      <c r="AH35" s="18">
        <f t="shared" si="10"/>
        <v>19747.7</v>
      </c>
      <c r="AI35" s="11">
        <v>19902.61</v>
      </c>
      <c r="AJ35" s="11"/>
      <c r="AK35" s="11">
        <f t="shared" si="11"/>
        <v>19902.61</v>
      </c>
      <c r="AL35" s="11">
        <f t="shared" si="12"/>
        <v>39650.31</v>
      </c>
      <c r="AM35" s="11"/>
      <c r="AN35" s="11"/>
      <c r="AO35" s="11">
        <f t="shared" si="13"/>
        <v>0</v>
      </c>
      <c r="AP35" s="11">
        <v>19747.7</v>
      </c>
      <c r="AQ35" s="11"/>
      <c r="AR35" s="11">
        <f t="shared" si="14"/>
        <v>19747.7</v>
      </c>
      <c r="AS35" s="11">
        <v>19747.7</v>
      </c>
      <c r="AT35" s="11">
        <f t="shared" si="15"/>
        <v>39495.4</v>
      </c>
      <c r="AU35" s="11">
        <f t="shared" si="0"/>
        <v>138777.99</v>
      </c>
      <c r="AV35" s="16"/>
      <c r="AW35" s="16"/>
      <c r="AX35" s="16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</row>
    <row r="36" spans="1:84" ht="18">
      <c r="A36" s="17">
        <v>33</v>
      </c>
      <c r="B36" s="11" t="s">
        <v>50</v>
      </c>
      <c r="C36" s="11"/>
      <c r="D36" s="11"/>
      <c r="E36" s="11"/>
      <c r="F36" s="11">
        <f t="shared" si="1"/>
        <v>0</v>
      </c>
      <c r="G36" s="11"/>
      <c r="H36" s="11"/>
      <c r="I36" s="11">
        <f t="shared" si="2"/>
        <v>0</v>
      </c>
      <c r="J36" s="11"/>
      <c r="K36" s="11"/>
      <c r="L36" s="11"/>
      <c r="M36" s="11">
        <f t="shared" si="3"/>
        <v>0</v>
      </c>
      <c r="N36" s="11">
        <f t="shared" si="4"/>
        <v>0</v>
      </c>
      <c r="O36" s="18"/>
      <c r="P36" s="11"/>
      <c r="Q36" s="11"/>
      <c r="R36" s="11">
        <f t="shared" si="5"/>
        <v>0</v>
      </c>
      <c r="S36" s="11">
        <v>804.35</v>
      </c>
      <c r="T36" s="11"/>
      <c r="U36" s="11">
        <f t="shared" si="6"/>
        <v>804.35</v>
      </c>
      <c r="V36" s="11">
        <v>283.5</v>
      </c>
      <c r="W36" s="19"/>
      <c r="X36" s="19"/>
      <c r="Y36" s="11">
        <f t="shared" si="7"/>
        <v>283.5</v>
      </c>
      <c r="Z36" s="11">
        <f t="shared" si="8"/>
        <v>1087.85</v>
      </c>
      <c r="AA36" s="11">
        <v>1003.13</v>
      </c>
      <c r="AB36" s="11"/>
      <c r="AC36" s="11"/>
      <c r="AD36" s="11"/>
      <c r="AE36" s="11">
        <f t="shared" si="9"/>
        <v>1003.13</v>
      </c>
      <c r="AF36" s="18">
        <v>331.23</v>
      </c>
      <c r="AG36" s="18"/>
      <c r="AH36" s="18">
        <f t="shared" si="10"/>
        <v>331.23</v>
      </c>
      <c r="AI36" s="11">
        <v>302.13</v>
      </c>
      <c r="AJ36" s="11"/>
      <c r="AK36" s="11">
        <f t="shared" si="11"/>
        <v>302.13</v>
      </c>
      <c r="AL36" s="11">
        <f t="shared" si="12"/>
        <v>1636.4900000000002</v>
      </c>
      <c r="AM36" s="11">
        <v>331.26</v>
      </c>
      <c r="AN36" s="11"/>
      <c r="AO36" s="11">
        <f t="shared" si="13"/>
        <v>331.26</v>
      </c>
      <c r="AP36" s="11"/>
      <c r="AQ36" s="11"/>
      <c r="AR36" s="11">
        <f t="shared" si="14"/>
        <v>0</v>
      </c>
      <c r="AS36" s="11">
        <v>777.02</v>
      </c>
      <c r="AT36" s="11">
        <f t="shared" si="15"/>
        <v>1108.28</v>
      </c>
      <c r="AU36" s="11">
        <f t="shared" si="0"/>
        <v>3832.62</v>
      </c>
      <c r="AV36" s="16"/>
      <c r="AW36" s="16"/>
      <c r="AX36" s="16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</row>
    <row r="37" spans="1:84" ht="18">
      <c r="A37" s="17">
        <v>34</v>
      </c>
      <c r="B37" s="11" t="s">
        <v>51</v>
      </c>
      <c r="C37" s="11"/>
      <c r="D37" s="11"/>
      <c r="E37" s="11"/>
      <c r="F37" s="11">
        <f t="shared" si="1"/>
        <v>0</v>
      </c>
      <c r="G37" s="11">
        <v>362.88</v>
      </c>
      <c r="H37" s="11"/>
      <c r="I37" s="11">
        <f t="shared" si="2"/>
        <v>362.88</v>
      </c>
      <c r="J37" s="11">
        <v>1172.57</v>
      </c>
      <c r="K37" s="11"/>
      <c r="L37" s="11"/>
      <c r="M37" s="11">
        <f t="shared" si="3"/>
        <v>1172.57</v>
      </c>
      <c r="N37" s="11">
        <f t="shared" si="4"/>
        <v>1535.4499999999998</v>
      </c>
      <c r="O37" s="18"/>
      <c r="P37" s="11"/>
      <c r="Q37" s="11"/>
      <c r="R37" s="11">
        <f t="shared" si="5"/>
        <v>0</v>
      </c>
      <c r="S37" s="11">
        <v>3566.12</v>
      </c>
      <c r="T37" s="11"/>
      <c r="U37" s="11">
        <f t="shared" si="6"/>
        <v>3566.12</v>
      </c>
      <c r="V37" s="11"/>
      <c r="W37" s="19"/>
      <c r="X37" s="19"/>
      <c r="Y37" s="11">
        <f t="shared" si="7"/>
        <v>0</v>
      </c>
      <c r="Z37" s="11">
        <f t="shared" si="8"/>
        <v>3566.12</v>
      </c>
      <c r="AA37" s="11"/>
      <c r="AB37" s="11"/>
      <c r="AC37" s="11"/>
      <c r="AD37" s="11"/>
      <c r="AE37" s="11">
        <f t="shared" si="9"/>
        <v>0</v>
      </c>
      <c r="AF37" s="18">
        <v>2209.81</v>
      </c>
      <c r="AG37" s="18"/>
      <c r="AH37" s="18">
        <f t="shared" si="10"/>
        <v>2209.81</v>
      </c>
      <c r="AI37" s="11"/>
      <c r="AJ37" s="11"/>
      <c r="AK37" s="11">
        <f t="shared" si="11"/>
        <v>0</v>
      </c>
      <c r="AL37" s="11">
        <f t="shared" si="12"/>
        <v>2209.81</v>
      </c>
      <c r="AM37" s="11"/>
      <c r="AN37" s="11"/>
      <c r="AO37" s="11">
        <f t="shared" si="13"/>
        <v>0</v>
      </c>
      <c r="AP37" s="11">
        <v>2670.93</v>
      </c>
      <c r="AQ37" s="11"/>
      <c r="AR37" s="11">
        <f t="shared" si="14"/>
        <v>2670.93</v>
      </c>
      <c r="AS37" s="11">
        <v>259.83</v>
      </c>
      <c r="AT37" s="11">
        <f t="shared" si="15"/>
        <v>2930.7599999999998</v>
      </c>
      <c r="AU37" s="11">
        <f t="shared" si="0"/>
        <v>10242.14</v>
      </c>
      <c r="AV37" s="16"/>
      <c r="AW37" s="16"/>
      <c r="AX37" s="16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</row>
    <row r="38" spans="1:84" ht="18">
      <c r="A38" s="17">
        <v>35</v>
      </c>
      <c r="B38" s="11" t="s">
        <v>52</v>
      </c>
      <c r="C38" s="11"/>
      <c r="D38" s="11">
        <v>4644.12</v>
      </c>
      <c r="E38" s="11"/>
      <c r="F38" s="11">
        <f t="shared" si="1"/>
        <v>4644.12</v>
      </c>
      <c r="G38" s="11">
        <v>1545.57</v>
      </c>
      <c r="H38" s="11"/>
      <c r="I38" s="11">
        <f t="shared" si="2"/>
        <v>1545.57</v>
      </c>
      <c r="J38" s="11">
        <v>1545.57</v>
      </c>
      <c r="K38" s="11"/>
      <c r="L38" s="11"/>
      <c r="M38" s="11">
        <f t="shared" si="3"/>
        <v>1545.57</v>
      </c>
      <c r="N38" s="11">
        <f t="shared" si="4"/>
        <v>7735.259999999999</v>
      </c>
      <c r="O38" s="18">
        <v>1545.57</v>
      </c>
      <c r="P38" s="11"/>
      <c r="Q38" s="11"/>
      <c r="R38" s="11">
        <f t="shared" si="5"/>
        <v>1545.57</v>
      </c>
      <c r="S38" s="11">
        <v>3967.23</v>
      </c>
      <c r="T38" s="11"/>
      <c r="U38" s="11">
        <f t="shared" si="6"/>
        <v>3967.23</v>
      </c>
      <c r="V38" s="11">
        <v>1545.57</v>
      </c>
      <c r="W38" s="19"/>
      <c r="X38" s="19"/>
      <c r="Y38" s="11">
        <f t="shared" si="7"/>
        <v>1545.57</v>
      </c>
      <c r="Z38" s="11">
        <f t="shared" si="8"/>
        <v>7058.37</v>
      </c>
      <c r="AA38" s="11">
        <v>1220.33</v>
      </c>
      <c r="AB38" s="11"/>
      <c r="AC38" s="11"/>
      <c r="AD38" s="11"/>
      <c r="AE38" s="11">
        <f t="shared" si="9"/>
        <v>1220.33</v>
      </c>
      <c r="AF38" s="18">
        <v>17363.86</v>
      </c>
      <c r="AG38" s="18"/>
      <c r="AH38" s="18">
        <f t="shared" si="10"/>
        <v>17363.86</v>
      </c>
      <c r="AI38" s="11">
        <v>16174.4</v>
      </c>
      <c r="AJ38" s="11"/>
      <c r="AK38" s="11">
        <f t="shared" si="11"/>
        <v>16174.4</v>
      </c>
      <c r="AL38" s="11">
        <f t="shared" si="12"/>
        <v>34758.590000000004</v>
      </c>
      <c r="AM38" s="11">
        <v>16174.4</v>
      </c>
      <c r="AN38" s="11"/>
      <c r="AO38" s="11">
        <f t="shared" si="13"/>
        <v>16174.4</v>
      </c>
      <c r="AP38" s="11">
        <v>18823.42</v>
      </c>
      <c r="AQ38" s="11"/>
      <c r="AR38" s="11">
        <f t="shared" si="14"/>
        <v>18823.42</v>
      </c>
      <c r="AS38" s="11">
        <v>16268.05</v>
      </c>
      <c r="AT38" s="11">
        <f t="shared" si="15"/>
        <v>51265.869999999995</v>
      </c>
      <c r="AU38" s="11">
        <f t="shared" si="0"/>
        <v>100818.09</v>
      </c>
      <c r="AV38" s="16"/>
      <c r="AW38" s="16"/>
      <c r="AX38" s="16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</row>
    <row r="39" spans="1:84" ht="18">
      <c r="A39" s="17">
        <v>36</v>
      </c>
      <c r="B39" s="11" t="s">
        <v>53</v>
      </c>
      <c r="C39" s="11"/>
      <c r="D39" s="11"/>
      <c r="E39" s="11"/>
      <c r="F39" s="11">
        <f t="shared" si="1"/>
        <v>0</v>
      </c>
      <c r="G39" s="11"/>
      <c r="H39" s="11"/>
      <c r="I39" s="11">
        <f t="shared" si="2"/>
        <v>0</v>
      </c>
      <c r="J39" s="11"/>
      <c r="K39" s="11"/>
      <c r="L39" s="11"/>
      <c r="M39" s="11">
        <f t="shared" si="3"/>
        <v>0</v>
      </c>
      <c r="N39" s="11">
        <f t="shared" si="4"/>
        <v>0</v>
      </c>
      <c r="O39" s="18"/>
      <c r="P39" s="11"/>
      <c r="Q39" s="11"/>
      <c r="R39" s="11">
        <f t="shared" si="5"/>
        <v>0</v>
      </c>
      <c r="S39" s="11"/>
      <c r="T39" s="11"/>
      <c r="U39" s="11">
        <f t="shared" si="6"/>
        <v>0</v>
      </c>
      <c r="V39" s="11"/>
      <c r="W39" s="19"/>
      <c r="X39" s="19"/>
      <c r="Y39" s="11">
        <f t="shared" si="7"/>
        <v>0</v>
      </c>
      <c r="Z39" s="11">
        <f t="shared" si="8"/>
        <v>0</v>
      </c>
      <c r="AA39" s="11"/>
      <c r="AB39" s="11"/>
      <c r="AC39" s="11"/>
      <c r="AD39" s="11"/>
      <c r="AE39" s="11">
        <f t="shared" si="9"/>
        <v>0</v>
      </c>
      <c r="AF39" s="18"/>
      <c r="AG39" s="18"/>
      <c r="AH39" s="18">
        <f t="shared" si="10"/>
        <v>0</v>
      </c>
      <c r="AI39" s="11"/>
      <c r="AJ39" s="11"/>
      <c r="AK39" s="11">
        <f t="shared" si="11"/>
        <v>0</v>
      </c>
      <c r="AL39" s="11">
        <f t="shared" si="12"/>
        <v>0</v>
      </c>
      <c r="AM39" s="11"/>
      <c r="AN39" s="11"/>
      <c r="AO39" s="11">
        <f t="shared" si="13"/>
        <v>0</v>
      </c>
      <c r="AP39" s="11"/>
      <c r="AQ39" s="11"/>
      <c r="AR39" s="11">
        <f t="shared" si="14"/>
        <v>0</v>
      </c>
      <c r="AS39" s="11"/>
      <c r="AT39" s="11">
        <f t="shared" si="15"/>
        <v>0</v>
      </c>
      <c r="AU39" s="11">
        <f t="shared" si="0"/>
        <v>0</v>
      </c>
      <c r="AV39" s="16"/>
      <c r="AW39" s="16"/>
      <c r="AX39" s="16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</row>
    <row r="40" spans="1:84" ht="18">
      <c r="A40" s="17">
        <v>37</v>
      </c>
      <c r="B40" s="11" t="s">
        <v>55</v>
      </c>
      <c r="C40" s="11"/>
      <c r="D40" s="11"/>
      <c r="E40" s="11"/>
      <c r="F40" s="11">
        <f t="shared" si="1"/>
        <v>0</v>
      </c>
      <c r="G40" s="11"/>
      <c r="H40" s="11"/>
      <c r="I40" s="11">
        <f t="shared" si="2"/>
        <v>0</v>
      </c>
      <c r="J40" s="11"/>
      <c r="K40" s="11"/>
      <c r="L40" s="11"/>
      <c r="M40" s="11">
        <f t="shared" si="3"/>
        <v>0</v>
      </c>
      <c r="N40" s="11">
        <f t="shared" si="4"/>
        <v>0</v>
      </c>
      <c r="O40" s="18"/>
      <c r="P40" s="11"/>
      <c r="Q40" s="11"/>
      <c r="R40" s="11">
        <f t="shared" si="5"/>
        <v>0</v>
      </c>
      <c r="S40" s="11"/>
      <c r="T40" s="11"/>
      <c r="U40" s="11">
        <f t="shared" si="6"/>
        <v>0</v>
      </c>
      <c r="V40" s="11">
        <v>362.88</v>
      </c>
      <c r="W40" s="19"/>
      <c r="X40" s="19"/>
      <c r="Y40" s="11">
        <f t="shared" si="7"/>
        <v>362.88</v>
      </c>
      <c r="Z40" s="11">
        <f t="shared" si="8"/>
        <v>362.88</v>
      </c>
      <c r="AA40" s="11"/>
      <c r="AB40" s="11"/>
      <c r="AC40" s="11"/>
      <c r="AD40" s="11"/>
      <c r="AE40" s="11">
        <f t="shared" si="9"/>
        <v>0</v>
      </c>
      <c r="AF40" s="18"/>
      <c r="AG40" s="18"/>
      <c r="AH40" s="18">
        <f t="shared" si="10"/>
        <v>0</v>
      </c>
      <c r="AI40" s="11"/>
      <c r="AJ40" s="11"/>
      <c r="AK40" s="11">
        <f t="shared" si="11"/>
        <v>0</v>
      </c>
      <c r="AL40" s="11">
        <f t="shared" si="12"/>
        <v>0</v>
      </c>
      <c r="AM40" s="11"/>
      <c r="AN40" s="11"/>
      <c r="AO40" s="11">
        <f t="shared" si="13"/>
        <v>0</v>
      </c>
      <c r="AP40" s="11"/>
      <c r="AQ40" s="11"/>
      <c r="AR40" s="11">
        <f t="shared" si="14"/>
        <v>0</v>
      </c>
      <c r="AS40" s="11"/>
      <c r="AT40" s="11">
        <f t="shared" si="15"/>
        <v>0</v>
      </c>
      <c r="AU40" s="11">
        <f t="shared" si="0"/>
        <v>362.88</v>
      </c>
      <c r="AV40" s="16"/>
      <c r="AW40" s="16"/>
      <c r="AX40" s="16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</row>
    <row r="41" spans="1:84" ht="18">
      <c r="A41" s="17">
        <v>38</v>
      </c>
      <c r="B41" s="11" t="s">
        <v>70</v>
      </c>
      <c r="C41" s="11"/>
      <c r="D41" s="11"/>
      <c r="E41" s="11"/>
      <c r="F41" s="11">
        <f t="shared" si="1"/>
        <v>0</v>
      </c>
      <c r="G41" s="11"/>
      <c r="H41" s="11"/>
      <c r="I41" s="11">
        <f t="shared" si="2"/>
        <v>0</v>
      </c>
      <c r="J41" s="11"/>
      <c r="K41" s="11"/>
      <c r="L41" s="11"/>
      <c r="M41" s="11">
        <f t="shared" si="3"/>
        <v>0</v>
      </c>
      <c r="N41" s="11">
        <f t="shared" si="4"/>
        <v>0</v>
      </c>
      <c r="O41" s="18"/>
      <c r="P41" s="11"/>
      <c r="Q41" s="11"/>
      <c r="R41" s="11">
        <f t="shared" si="5"/>
        <v>0</v>
      </c>
      <c r="S41" s="11"/>
      <c r="T41" s="11"/>
      <c r="U41" s="11">
        <f t="shared" si="6"/>
        <v>0</v>
      </c>
      <c r="V41" s="11"/>
      <c r="W41" s="11"/>
      <c r="X41" s="11"/>
      <c r="Y41" s="11">
        <f t="shared" si="7"/>
        <v>0</v>
      </c>
      <c r="Z41" s="11">
        <f t="shared" si="8"/>
        <v>0</v>
      </c>
      <c r="AA41" s="11"/>
      <c r="AB41" s="11"/>
      <c r="AC41" s="11"/>
      <c r="AD41" s="11"/>
      <c r="AE41" s="11">
        <f t="shared" si="9"/>
        <v>0</v>
      </c>
      <c r="AF41" s="18"/>
      <c r="AG41" s="18"/>
      <c r="AH41" s="18">
        <f t="shared" si="10"/>
        <v>0</v>
      </c>
      <c r="AI41" s="11"/>
      <c r="AJ41" s="11"/>
      <c r="AK41" s="11">
        <f t="shared" si="11"/>
        <v>0</v>
      </c>
      <c r="AL41" s="11">
        <f t="shared" si="12"/>
        <v>0</v>
      </c>
      <c r="AM41" s="11"/>
      <c r="AN41" s="11"/>
      <c r="AO41" s="11">
        <f t="shared" si="13"/>
        <v>0</v>
      </c>
      <c r="AP41" s="11"/>
      <c r="AQ41" s="11"/>
      <c r="AR41" s="11">
        <f t="shared" si="14"/>
        <v>0</v>
      </c>
      <c r="AS41" s="11"/>
      <c r="AT41" s="11">
        <f t="shared" si="15"/>
        <v>0</v>
      </c>
      <c r="AU41" s="11">
        <f t="shared" si="0"/>
        <v>0</v>
      </c>
      <c r="AV41" s="16"/>
      <c r="AW41" s="16"/>
      <c r="AX41" s="16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</row>
    <row r="42" spans="1:84" ht="18">
      <c r="A42" s="17">
        <v>39</v>
      </c>
      <c r="B42" s="11" t="s">
        <v>71</v>
      </c>
      <c r="C42" s="11"/>
      <c r="D42" s="11"/>
      <c r="E42" s="11"/>
      <c r="F42" s="11">
        <f t="shared" si="1"/>
        <v>0</v>
      </c>
      <c r="G42" s="11"/>
      <c r="H42" s="11"/>
      <c r="I42" s="11">
        <f t="shared" si="2"/>
        <v>0</v>
      </c>
      <c r="J42" s="11"/>
      <c r="K42" s="11"/>
      <c r="L42" s="11"/>
      <c r="M42" s="11">
        <f t="shared" si="3"/>
        <v>0</v>
      </c>
      <c r="N42" s="11">
        <f t="shared" si="4"/>
        <v>0</v>
      </c>
      <c r="O42" s="18"/>
      <c r="P42" s="11"/>
      <c r="Q42" s="11"/>
      <c r="R42" s="11">
        <f t="shared" si="5"/>
        <v>0</v>
      </c>
      <c r="S42" s="11"/>
      <c r="T42" s="11"/>
      <c r="U42" s="11">
        <f t="shared" si="6"/>
        <v>0</v>
      </c>
      <c r="V42" s="11"/>
      <c r="W42" s="11"/>
      <c r="X42" s="11"/>
      <c r="Y42" s="11">
        <f t="shared" si="7"/>
        <v>0</v>
      </c>
      <c r="Z42" s="11">
        <f t="shared" si="8"/>
        <v>0</v>
      </c>
      <c r="AA42" s="11"/>
      <c r="AB42" s="11"/>
      <c r="AC42" s="11"/>
      <c r="AD42" s="11"/>
      <c r="AE42" s="11">
        <f t="shared" si="9"/>
        <v>0</v>
      </c>
      <c r="AF42" s="18"/>
      <c r="AG42" s="18"/>
      <c r="AH42" s="18">
        <f t="shared" si="10"/>
        <v>0</v>
      </c>
      <c r="AI42" s="11"/>
      <c r="AJ42" s="11"/>
      <c r="AK42" s="11">
        <f t="shared" si="11"/>
        <v>0</v>
      </c>
      <c r="AL42" s="11">
        <f t="shared" si="12"/>
        <v>0</v>
      </c>
      <c r="AM42" s="11"/>
      <c r="AN42" s="11"/>
      <c r="AO42" s="11">
        <f t="shared" si="13"/>
        <v>0</v>
      </c>
      <c r="AP42" s="11"/>
      <c r="AQ42" s="11"/>
      <c r="AR42" s="11">
        <f t="shared" si="14"/>
        <v>0</v>
      </c>
      <c r="AS42" s="11"/>
      <c r="AT42" s="11">
        <f t="shared" si="15"/>
        <v>0</v>
      </c>
      <c r="AU42" s="11">
        <f t="shared" si="0"/>
        <v>0</v>
      </c>
      <c r="AV42" s="16"/>
      <c r="AW42" s="16"/>
      <c r="AX42" s="16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</row>
    <row r="43" spans="1:84" s="2" customFormat="1" ht="18">
      <c r="A43" s="20"/>
      <c r="B43" s="20" t="s">
        <v>27</v>
      </c>
      <c r="C43" s="11">
        <f>SUM(C4:C42)</f>
        <v>54824.14</v>
      </c>
      <c r="D43" s="11">
        <f>SUM(D4:D42)</f>
        <v>340369</v>
      </c>
      <c r="E43" s="11">
        <f>SUM(E4:E42)</f>
        <v>3509.1</v>
      </c>
      <c r="F43" s="11">
        <f t="shared" si="1"/>
        <v>398702.24</v>
      </c>
      <c r="G43" s="11">
        <f>SUM(G4:G42)</f>
        <v>341656.67</v>
      </c>
      <c r="H43" s="11">
        <f>SUM(H4:H42)</f>
        <v>3509.1</v>
      </c>
      <c r="I43" s="11">
        <f t="shared" si="2"/>
        <v>345165.76999999996</v>
      </c>
      <c r="J43" s="11">
        <f>SUM(J4:J42)</f>
        <v>315776.72</v>
      </c>
      <c r="K43" s="11">
        <f>SUM(K4:K42)</f>
        <v>1754.55</v>
      </c>
      <c r="L43" s="11">
        <f>SUM(L4:L42)</f>
        <v>45652.8</v>
      </c>
      <c r="M43" s="11">
        <f t="shared" si="3"/>
        <v>363184.06999999995</v>
      </c>
      <c r="N43" s="11">
        <f t="shared" si="4"/>
        <v>1107052.08</v>
      </c>
      <c r="O43" s="11">
        <f>SUM(O4:O42)</f>
        <v>345319.69000000006</v>
      </c>
      <c r="P43" s="11">
        <f>SUM(P4:P42)</f>
        <v>3509.1</v>
      </c>
      <c r="Q43" s="11">
        <f>SUM(Q4:Q42)</f>
        <v>45652.8</v>
      </c>
      <c r="R43" s="11">
        <f t="shared" si="5"/>
        <v>394481.59</v>
      </c>
      <c r="S43" s="11">
        <f>SUM(S4:S42)</f>
        <v>324661.92</v>
      </c>
      <c r="T43" s="11">
        <f>SUM(T4:T42)</f>
        <v>3509.1</v>
      </c>
      <c r="U43" s="11">
        <f t="shared" si="6"/>
        <v>328171.01999999996</v>
      </c>
      <c r="V43" s="11">
        <f>SUM(V4:V42)</f>
        <v>300878.87</v>
      </c>
      <c r="W43" s="11">
        <f>SUM(W4:W42)</f>
        <v>3509.1</v>
      </c>
      <c r="X43" s="11">
        <f>SUM(X4:X42)</f>
        <v>45652.8</v>
      </c>
      <c r="Y43" s="11">
        <f t="shared" si="7"/>
        <v>350040.76999999996</v>
      </c>
      <c r="Z43" s="11">
        <f t="shared" si="8"/>
        <v>1072693.38</v>
      </c>
      <c r="AA43" s="11">
        <f>SUM(AA4:AA42)</f>
        <v>290314.14000000013</v>
      </c>
      <c r="AB43" s="11">
        <f>SUM(AB4:AB42)</f>
        <v>0</v>
      </c>
      <c r="AC43" s="11">
        <f>SUM(AC4:AC42)</f>
        <v>1508.96</v>
      </c>
      <c r="AD43" s="11">
        <f>SUM(AD4:AD42)</f>
        <v>31212</v>
      </c>
      <c r="AE43" s="11">
        <f t="shared" si="9"/>
        <v>323035.10000000015</v>
      </c>
      <c r="AF43" s="11">
        <f>SUM(AF4:AF42)</f>
        <v>337169.91</v>
      </c>
      <c r="AG43" s="11">
        <f>SUM(AG4:AG42)</f>
        <v>3017.92</v>
      </c>
      <c r="AH43" s="18">
        <f t="shared" si="10"/>
        <v>340187.82999999996</v>
      </c>
      <c r="AI43" s="11">
        <f>SUM(AI4:AI42)</f>
        <v>310843.43000000005</v>
      </c>
      <c r="AJ43" s="11">
        <f>SUM(AJ4:AJ42)</f>
        <v>3017.92</v>
      </c>
      <c r="AK43" s="11">
        <f t="shared" si="11"/>
        <v>313861.35000000003</v>
      </c>
      <c r="AL43" s="11">
        <f t="shared" si="12"/>
        <v>977084.2800000003</v>
      </c>
      <c r="AM43" s="11">
        <f>SUM(AM4:AM42)</f>
        <v>371814.22000000003</v>
      </c>
      <c r="AN43" s="11">
        <f>SUM(AN4:AN42)</f>
        <v>3017.92</v>
      </c>
      <c r="AO43" s="11">
        <f t="shared" si="13"/>
        <v>374832.14</v>
      </c>
      <c r="AP43" s="11">
        <f>SUM(AP4:AP42)</f>
        <v>328261.63</v>
      </c>
      <c r="AQ43" s="11">
        <f>SUM(AQ4:AQ42)</f>
        <v>3017.92</v>
      </c>
      <c r="AR43" s="11">
        <f t="shared" si="14"/>
        <v>331279.55</v>
      </c>
      <c r="AS43" s="11">
        <f>SUM(AS4:AS42)</f>
        <v>344624.88999999996</v>
      </c>
      <c r="AT43" s="11">
        <f t="shared" si="15"/>
        <v>1050736.5799999998</v>
      </c>
      <c r="AU43" s="11">
        <f t="shared" si="0"/>
        <v>4207566.32</v>
      </c>
      <c r="AV43" s="21"/>
      <c r="AW43" s="21"/>
      <c r="AX43" s="21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</row>
    <row r="44" spans="1:84" ht="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3"/>
      <c r="N44" s="25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15"/>
      <c r="AW44" s="16"/>
      <c r="AX44" s="16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</row>
    <row r="45" spans="1:84" ht="18">
      <c r="A45" s="23"/>
      <c r="B45" s="23"/>
      <c r="C45" s="23"/>
      <c r="D45" s="23"/>
      <c r="E45" s="26"/>
      <c r="F45" s="26"/>
      <c r="G45" s="26"/>
      <c r="H45" s="26"/>
      <c r="I45" s="26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7"/>
      <c r="AJ45" s="27"/>
      <c r="AK45" s="27"/>
      <c r="AL45" s="23"/>
      <c r="AM45" s="23"/>
      <c r="AN45" s="23"/>
      <c r="AO45" s="23"/>
      <c r="AP45" s="23"/>
      <c r="AQ45" s="23"/>
      <c r="AR45" s="23"/>
      <c r="AS45" s="23"/>
      <c r="AT45" s="23"/>
      <c r="AU45" s="24"/>
      <c r="AV45" s="15"/>
      <c r="AW45" s="16"/>
      <c r="AX45" s="16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</row>
    <row r="46" spans="1:84" ht="18">
      <c r="A46" s="23"/>
      <c r="B46" s="23"/>
      <c r="C46" s="23"/>
      <c r="D46" s="23"/>
      <c r="E46" s="26"/>
      <c r="F46" s="27"/>
      <c r="G46" s="27"/>
      <c r="H46" s="27"/>
      <c r="I46" s="27"/>
      <c r="J46" s="31"/>
      <c r="K46" s="31"/>
      <c r="L46" s="31"/>
      <c r="M46" s="31"/>
      <c r="N46" s="31"/>
      <c r="O46" s="29"/>
      <c r="P46" s="29"/>
      <c r="Q46" s="29"/>
      <c r="R46" s="29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7"/>
      <c r="AJ46" s="27"/>
      <c r="AK46" s="27"/>
      <c r="AL46" s="23"/>
      <c r="AM46" s="23"/>
      <c r="AN46" s="23"/>
      <c r="AO46" s="23"/>
      <c r="AP46" s="23"/>
      <c r="AQ46" s="24"/>
      <c r="AR46" s="23"/>
      <c r="AS46" s="23"/>
      <c r="AT46" s="30"/>
      <c r="AU46" s="23"/>
      <c r="AV46" s="15"/>
      <c r="AW46" s="16"/>
      <c r="AX46" s="16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</row>
    <row r="47" spans="1:84" ht="18">
      <c r="A47" s="23"/>
      <c r="B47" s="23"/>
      <c r="C47" s="24"/>
      <c r="D47" s="23"/>
      <c r="E47" s="27"/>
      <c r="F47" s="27"/>
      <c r="G47" s="27"/>
      <c r="H47" s="27"/>
      <c r="I47" s="27"/>
      <c r="J47" s="31"/>
      <c r="K47" s="31"/>
      <c r="L47" s="31"/>
      <c r="M47" s="31"/>
      <c r="N47" s="31"/>
      <c r="O47" s="29"/>
      <c r="P47" s="29"/>
      <c r="Q47" s="29"/>
      <c r="R47" s="29"/>
      <c r="S47" s="23"/>
      <c r="T47" s="23"/>
      <c r="U47" s="24"/>
      <c r="V47" s="23"/>
      <c r="W47" s="23"/>
      <c r="X47" s="23"/>
      <c r="Y47" s="23"/>
      <c r="Z47" s="23"/>
      <c r="AA47" s="23"/>
      <c r="AB47" s="23"/>
      <c r="AC47" s="23"/>
      <c r="AD47" s="24"/>
      <c r="AE47" s="23"/>
      <c r="AF47" s="23"/>
      <c r="AG47" s="23"/>
      <c r="AH47" s="23"/>
      <c r="AI47" s="24"/>
      <c r="AJ47" s="24"/>
      <c r="AK47" s="24"/>
      <c r="AL47" s="23"/>
      <c r="AM47" s="24"/>
      <c r="AN47" s="24"/>
      <c r="AO47" s="24"/>
      <c r="AP47" s="24"/>
      <c r="AQ47" s="24"/>
      <c r="AR47" s="24"/>
      <c r="AS47" s="24"/>
      <c r="AT47" s="30"/>
      <c r="AU47" s="23"/>
      <c r="AV47" s="15"/>
      <c r="AW47" s="16"/>
      <c r="AX47" s="16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</row>
    <row r="48" spans="1:84" ht="18">
      <c r="A48" s="23"/>
      <c r="B48" s="23"/>
      <c r="C48" s="23"/>
      <c r="D48" s="23"/>
      <c r="E48" s="26"/>
      <c r="F48" s="30"/>
      <c r="G48" s="27"/>
      <c r="H48" s="27"/>
      <c r="I48" s="27"/>
      <c r="J48" s="31"/>
      <c r="K48" s="31"/>
      <c r="L48" s="31"/>
      <c r="M48" s="31"/>
      <c r="N48" s="31"/>
      <c r="O48" s="29"/>
      <c r="P48" s="29"/>
      <c r="Q48" s="29"/>
      <c r="R48" s="29"/>
      <c r="S48" s="24"/>
      <c r="T48" s="24"/>
      <c r="U48" s="24"/>
      <c r="V48" s="23"/>
      <c r="W48" s="23"/>
      <c r="X48" s="23"/>
      <c r="Y48" s="23"/>
      <c r="Z48" s="23"/>
      <c r="AA48" s="23"/>
      <c r="AB48" s="23"/>
      <c r="AC48" s="24"/>
      <c r="AD48" s="23"/>
      <c r="AE48" s="23"/>
      <c r="AF48" s="23"/>
      <c r="AG48" s="23"/>
      <c r="AH48" s="23"/>
      <c r="AI48" s="23"/>
      <c r="AJ48" s="23"/>
      <c r="AK48" s="23"/>
      <c r="AL48" s="23"/>
      <c r="AM48" s="24"/>
      <c r="AN48" s="24"/>
      <c r="AO48" s="24"/>
      <c r="AP48" s="23"/>
      <c r="AQ48" s="23"/>
      <c r="AR48" s="23"/>
      <c r="AS48" s="23"/>
      <c r="AT48" s="30"/>
      <c r="AU48" s="23"/>
      <c r="AV48" s="15"/>
      <c r="AW48" s="16"/>
      <c r="AX48" s="16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</row>
    <row r="49" spans="1:84" ht="18">
      <c r="A49" s="23"/>
      <c r="B49" s="23"/>
      <c r="C49" s="23"/>
      <c r="D49" s="23"/>
      <c r="E49" s="26"/>
      <c r="F49" s="27"/>
      <c r="G49" s="27"/>
      <c r="H49" s="27"/>
      <c r="I49" s="27"/>
      <c r="J49" s="31"/>
      <c r="K49" s="31"/>
      <c r="L49" s="31"/>
      <c r="M49" s="31"/>
      <c r="N49" s="31"/>
      <c r="O49" s="28"/>
      <c r="P49" s="28"/>
      <c r="Q49" s="28"/>
      <c r="R49" s="28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4"/>
      <c r="AJ49" s="24"/>
      <c r="AK49" s="24"/>
      <c r="AL49" s="23"/>
      <c r="AM49" s="24"/>
      <c r="AN49" s="24"/>
      <c r="AO49" s="24"/>
      <c r="AP49" s="23"/>
      <c r="AQ49" s="23"/>
      <c r="AR49" s="23"/>
      <c r="AS49" s="23"/>
      <c r="AT49" s="30"/>
      <c r="AU49" s="23"/>
      <c r="AV49" s="15"/>
      <c r="AW49" s="16"/>
      <c r="AX49" s="16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1:84" ht="18">
      <c r="A50" s="23"/>
      <c r="B50" s="23"/>
      <c r="C50" s="23"/>
      <c r="D50" s="23"/>
      <c r="E50" s="26"/>
      <c r="F50" s="27"/>
      <c r="G50" s="27"/>
      <c r="H50" s="27"/>
      <c r="I50" s="27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4"/>
      <c r="AJ50" s="24"/>
      <c r="AK50" s="24"/>
      <c r="AL50" s="23"/>
      <c r="AM50" s="23"/>
      <c r="AN50" s="23"/>
      <c r="AO50" s="23"/>
      <c r="AP50" s="23"/>
      <c r="AQ50" s="23"/>
      <c r="AR50" s="23"/>
      <c r="AS50" s="23"/>
      <c r="AT50" s="24"/>
      <c r="AU50" s="23"/>
      <c r="AV50" s="15"/>
      <c r="AW50" s="16"/>
      <c r="AX50" s="16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1:84" ht="18">
      <c r="A51" s="23"/>
      <c r="B51" s="23"/>
      <c r="C51" s="23"/>
      <c r="D51" s="23"/>
      <c r="E51" s="26"/>
      <c r="F51" s="26"/>
      <c r="G51" s="23"/>
      <c r="H51" s="23"/>
      <c r="I51" s="23"/>
      <c r="J51" s="24"/>
      <c r="K51" s="24"/>
      <c r="L51" s="24"/>
      <c r="M51" s="24"/>
      <c r="N51" s="25"/>
      <c r="O51" s="23"/>
      <c r="P51" s="23"/>
      <c r="Q51" s="23"/>
      <c r="R51" s="23"/>
      <c r="S51" s="27"/>
      <c r="T51" s="27"/>
      <c r="U51" s="27"/>
      <c r="V51" s="23"/>
      <c r="W51" s="23"/>
      <c r="X51" s="23"/>
      <c r="Y51" s="23"/>
      <c r="Z51" s="24"/>
      <c r="AA51" s="23"/>
      <c r="AB51" s="23"/>
      <c r="AC51" s="23"/>
      <c r="AD51" s="23"/>
      <c r="AE51" s="23"/>
      <c r="AF51" s="24"/>
      <c r="AG51" s="24"/>
      <c r="AH51" s="24"/>
      <c r="AI51" s="24"/>
      <c r="AJ51" s="24"/>
      <c r="AK51" s="24"/>
      <c r="AL51" s="24"/>
      <c r="AM51" s="23"/>
      <c r="AN51" s="23"/>
      <c r="AO51" s="23"/>
      <c r="AP51" s="24"/>
      <c r="AQ51" s="24"/>
      <c r="AR51" s="24"/>
      <c r="AS51" s="24"/>
      <c r="AT51" s="24"/>
      <c r="AU51" s="23"/>
      <c r="AV51" s="15"/>
      <c r="AW51" s="16"/>
      <c r="AX51" s="16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</row>
    <row r="52" spans="1:8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1"/>
      <c r="O52" s="15"/>
      <c r="P52" s="15"/>
      <c r="Q52" s="15"/>
      <c r="R52" s="15"/>
      <c r="S52" s="16"/>
      <c r="T52" s="16"/>
      <c r="U52" s="16"/>
      <c r="V52" s="15"/>
      <c r="W52" s="15"/>
      <c r="X52" s="15"/>
      <c r="Y52" s="15"/>
      <c r="Z52" s="16"/>
      <c r="AA52" s="15"/>
      <c r="AB52" s="15"/>
      <c r="AC52" s="15"/>
      <c r="AD52" s="15"/>
      <c r="AE52" s="15"/>
      <c r="AF52" s="16"/>
      <c r="AG52" s="16"/>
      <c r="AH52" s="16"/>
      <c r="AI52" s="15"/>
      <c r="AJ52" s="15"/>
      <c r="AK52" s="15"/>
      <c r="AL52" s="15"/>
      <c r="AM52" s="16"/>
      <c r="AN52" s="16"/>
      <c r="AO52" s="16"/>
      <c r="AP52" s="15"/>
      <c r="AQ52" s="15"/>
      <c r="AR52" s="15"/>
      <c r="AS52" s="15"/>
      <c r="AT52" s="15"/>
      <c r="AU52" s="15"/>
      <c r="AV52" s="15"/>
      <c r="AW52" s="16"/>
      <c r="AX52" s="16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</row>
    <row r="53" spans="1:8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21"/>
      <c r="O53" s="15"/>
      <c r="P53" s="15"/>
      <c r="Q53" s="15"/>
      <c r="R53" s="15"/>
      <c r="S53" s="16"/>
      <c r="T53" s="16"/>
      <c r="U53" s="16"/>
      <c r="V53" s="15"/>
      <c r="W53" s="15"/>
      <c r="X53" s="15"/>
      <c r="Y53" s="15"/>
      <c r="Z53" s="16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6"/>
      <c r="AX53" s="16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</row>
    <row r="54" spans="1:8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2"/>
      <c r="O54" s="15"/>
      <c r="P54" s="15"/>
      <c r="Q54" s="15"/>
      <c r="R54" s="15"/>
      <c r="S54" s="16"/>
      <c r="T54" s="16"/>
      <c r="U54" s="16"/>
      <c r="V54" s="16"/>
      <c r="W54" s="16"/>
      <c r="X54" s="16"/>
      <c r="Y54" s="16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6"/>
      <c r="AX54" s="16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</row>
    <row r="55" spans="1:8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22"/>
      <c r="O55" s="15"/>
      <c r="P55" s="15"/>
      <c r="Q55" s="15"/>
      <c r="R55" s="15"/>
      <c r="S55" s="16"/>
      <c r="T55" s="16"/>
      <c r="U55" s="16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6"/>
      <c r="AX55" s="16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</row>
    <row r="56" spans="1:8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2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6"/>
      <c r="AX56" s="16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</row>
    <row r="57" spans="1:8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22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6"/>
      <c r="AX57" s="16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</row>
    <row r="58" spans="1:8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2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6"/>
      <c r="AX58" s="16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</row>
    <row r="59" spans="1:8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6"/>
      <c r="AX59" s="16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</row>
    <row r="60" spans="1:8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6"/>
      <c r="AX60" s="16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</row>
    <row r="61" spans="1:8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22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6"/>
      <c r="AX61" s="16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</row>
    <row r="62" spans="1:8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22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6"/>
      <c r="AX62" s="16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</row>
    <row r="63" spans="1:8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2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6"/>
      <c r="AX63" s="16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</row>
    <row r="64" spans="1:8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2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6"/>
      <c r="AX64" s="16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</row>
    <row r="65" spans="1:8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2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6"/>
      <c r="AX65" s="16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</row>
    <row r="66" spans="1:8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6"/>
      <c r="AX66" s="16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</row>
    <row r="67" spans="1:8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6"/>
      <c r="AX67" s="16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</row>
    <row r="68" spans="1:8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22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6"/>
      <c r="AX68" s="16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</row>
    <row r="69" spans="1:84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22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6"/>
      <c r="AX69" s="16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</row>
    <row r="70" spans="1:84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22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6"/>
      <c r="AX70" s="16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</row>
    <row r="71" spans="1:84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22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6"/>
      <c r="AX71" s="16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</row>
    <row r="72" spans="1:84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2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6"/>
      <c r="AX72" s="16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</row>
    <row r="73" spans="1:8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6"/>
      <c r="AX73" s="16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</row>
    <row r="74" spans="1:84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6"/>
      <c r="AX74" s="16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</row>
    <row r="75" spans="1:8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22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6"/>
      <c r="AX75" s="16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</row>
    <row r="76" spans="1:84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22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6"/>
      <c r="AX76" s="16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</row>
    <row r="77" spans="1:84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2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6"/>
      <c r="AX77" s="16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</row>
    <row r="78" spans="1:84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2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6"/>
      <c r="AX78" s="16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</row>
    <row r="79" spans="1:84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2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6"/>
      <c r="AX79" s="16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</row>
    <row r="80" spans="1:84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6"/>
      <c r="AX80" s="16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</row>
    <row r="81" spans="1:84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22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6"/>
      <c r="AX81" s="16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</row>
    <row r="82" spans="1:84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22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6"/>
      <c r="AX82" s="16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</row>
    <row r="83" spans="1:84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2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6"/>
      <c r="AX83" s="16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</row>
    <row r="84" spans="1:84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22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6"/>
      <c r="AX84" s="16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</row>
    <row r="85" spans="1:84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22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6"/>
      <c r="AX85" s="16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</row>
    <row r="86" spans="1:84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22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6"/>
      <c r="AX86" s="16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</row>
    <row r="87" spans="1:84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22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6"/>
      <c r="AX87" s="16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</row>
    <row r="88" spans="1:84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22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6"/>
      <c r="AX88" s="16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</row>
    <row r="89" spans="1:84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22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6"/>
      <c r="AX89" s="16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</row>
    <row r="90" spans="1:84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22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6"/>
      <c r="AX90" s="16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</row>
    <row r="91" spans="1:84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22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6"/>
      <c r="AX91" s="16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</row>
    <row r="92" spans="1:84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22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6"/>
      <c r="AX92" s="16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</row>
    <row r="93" spans="1:84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22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6"/>
      <c r="AX93" s="16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</row>
    <row r="94" spans="1:84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22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6"/>
      <c r="AX94" s="16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</row>
    <row r="95" spans="1:84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22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6"/>
      <c r="AX95" s="16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</row>
    <row r="96" spans="1:84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22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6"/>
      <c r="AX96" s="16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</row>
    <row r="97" spans="1:84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22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6"/>
      <c r="AX97" s="16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</row>
    <row r="98" spans="1:84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22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6"/>
      <c r="AX98" s="16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</row>
    <row r="99" spans="1:84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22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6"/>
      <c r="AX99" s="16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</row>
    <row r="100" spans="1:84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22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6"/>
      <c r="AX100" s="16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</row>
    <row r="101" spans="1:84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22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6"/>
      <c r="AX101" s="16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</row>
    <row r="102" spans="1:84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22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6"/>
      <c r="AX102" s="16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</row>
    <row r="103" spans="1:84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22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6"/>
      <c r="AX103" s="16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</row>
    <row r="104" spans="1:84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22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6"/>
      <c r="AX104" s="16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</row>
    <row r="105" spans="1:84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22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6"/>
      <c r="AX105" s="16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</row>
    <row r="106" spans="1:84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22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6"/>
      <c r="AX106" s="16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</row>
    <row r="107" spans="1:84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22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6"/>
      <c r="AX107" s="16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</row>
    <row r="108" spans="1:84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22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6"/>
      <c r="AX108" s="16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22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6"/>
      <c r="AX109" s="16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</row>
    <row r="110" spans="1:84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22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6"/>
      <c r="AX110" s="16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</row>
    <row r="111" spans="1:84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22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6"/>
      <c r="AX111" s="16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</row>
    <row r="112" spans="1:84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22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6"/>
      <c r="AX112" s="16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</row>
    <row r="113" spans="1:84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22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6"/>
      <c r="AX113" s="16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</row>
    <row r="114" spans="1:84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22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6"/>
      <c r="AX114" s="16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</row>
    <row r="115" spans="1:84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22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6"/>
      <c r="AX115" s="16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</row>
    <row r="116" spans="1:84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22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6"/>
      <c r="AX116" s="16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</row>
    <row r="117" spans="1:84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22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6"/>
      <c r="AX117" s="16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</row>
    <row r="118" spans="1:84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22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6"/>
      <c r="AX118" s="16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</row>
    <row r="119" spans="1:84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22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6"/>
      <c r="AX119" s="16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</row>
    <row r="120" spans="1:84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22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6"/>
      <c r="AX120" s="16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</row>
    <row r="121" spans="1:84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22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6"/>
      <c r="AX121" s="16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</row>
    <row r="122" spans="1:84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22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6"/>
      <c r="AX122" s="16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</row>
    <row r="123" spans="1:84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2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6"/>
      <c r="AX123" s="16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</row>
    <row r="124" spans="1:84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22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6"/>
      <c r="AX124" s="16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</row>
    <row r="125" spans="1:84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22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6"/>
      <c r="AX125" s="16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</row>
    <row r="126" spans="1:84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2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6"/>
      <c r="AX126" s="16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</row>
    <row r="127" spans="1:84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22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6"/>
      <c r="AX127" s="16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</row>
    <row r="128" spans="1:84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2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6"/>
      <c r="AX128" s="16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</row>
    <row r="129" spans="1:84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22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6"/>
      <c r="AX129" s="16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</row>
    <row r="130" spans="1:84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22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6"/>
      <c r="AX130" s="16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</row>
    <row r="131" spans="1:84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22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6"/>
      <c r="AX131" s="16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</row>
    <row r="132" spans="1:84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22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6"/>
      <c r="AX132" s="16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</row>
    <row r="133" spans="1:84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22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6"/>
      <c r="AX133" s="16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</row>
    <row r="134" spans="1:84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22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6"/>
      <c r="AX134" s="16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</row>
    <row r="135" spans="1:84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22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6"/>
      <c r="AX135" s="16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</row>
    <row r="136" spans="1:84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22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6"/>
      <c r="AX136" s="16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</row>
    <row r="137" spans="1:84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2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6"/>
      <c r="AX137" s="16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</row>
    <row r="138" spans="1:84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22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6"/>
      <c r="AX138" s="16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</row>
    <row r="139" spans="1:84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22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6"/>
      <c r="AX139" s="16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</row>
    <row r="140" spans="1:84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22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6"/>
      <c r="AX140" s="16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</row>
    <row r="141" spans="1:84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22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6"/>
      <c r="AX141" s="16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</row>
    <row r="142" spans="1:84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22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6"/>
      <c r="AX142" s="16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</row>
    <row r="143" spans="1:84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22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6"/>
      <c r="AX143" s="16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</row>
    <row r="144" spans="1:84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22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6"/>
      <c r="AX144" s="16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</row>
    <row r="145" spans="1:84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22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6"/>
      <c r="AX145" s="16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</row>
    <row r="146" spans="1:84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22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6"/>
      <c r="AX146" s="16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</row>
    <row r="147" spans="1:84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22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6"/>
      <c r="AX147" s="16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</row>
    <row r="148" spans="1:84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2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6"/>
      <c r="AX148" s="16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</row>
    <row r="149" spans="1:84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22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6"/>
      <c r="AX149" s="16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</row>
    <row r="150" spans="1:84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22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6"/>
      <c r="AX150" s="16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</row>
    <row r="151" spans="1:84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22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6"/>
      <c r="AX151" s="16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</row>
    <row r="152" spans="1:84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22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6"/>
      <c r="AX152" s="16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</row>
    <row r="153" spans="1:84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22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6"/>
      <c r="AX153" s="16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</row>
    <row r="154" spans="1:84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22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6"/>
      <c r="AX154" s="16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</row>
    <row r="155" spans="1:84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22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6"/>
      <c r="AX155" s="16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</row>
    <row r="156" spans="1:84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22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6"/>
      <c r="AX156" s="16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</row>
    <row r="157" spans="1:84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22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6"/>
      <c r="AX157" s="16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</row>
    <row r="158" spans="1:84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22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6"/>
      <c r="AX158" s="16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</row>
    <row r="159" spans="1:84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22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6"/>
      <c r="AX159" s="16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</row>
    <row r="160" spans="1:84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22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6"/>
      <c r="AX160" s="16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</row>
    <row r="161" spans="1:84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22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6"/>
      <c r="AX161" s="16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</row>
    <row r="162" spans="1:84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22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6"/>
      <c r="AX162" s="16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</row>
    <row r="163" spans="1:84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22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6"/>
      <c r="AX163" s="16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</row>
    <row r="164" spans="1:84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22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6"/>
      <c r="AX164" s="16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</row>
    <row r="165" spans="1:84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22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6"/>
      <c r="AX165" s="16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</row>
    <row r="166" spans="1:84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22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6"/>
      <c r="AX166" s="16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</row>
    <row r="167" spans="1:84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22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6"/>
      <c r="AX167" s="16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</row>
    <row r="168" spans="1:84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22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6"/>
      <c r="AX168" s="16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</row>
    <row r="169" spans="1:84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22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6"/>
      <c r="AX169" s="16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</row>
    <row r="170" spans="1:84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22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6"/>
      <c r="AX170" s="16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</row>
    <row r="171" spans="1:84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22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6"/>
      <c r="AX171" s="16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</row>
    <row r="172" spans="1:84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22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6"/>
      <c r="AX172" s="16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</row>
    <row r="173" spans="1:84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22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6"/>
      <c r="AX173" s="16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</row>
    <row r="174" spans="1:84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22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6"/>
      <c r="AX174" s="16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</row>
    <row r="175" spans="1:84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22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6"/>
      <c r="AX175" s="16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</row>
    <row r="176" spans="1:84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22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6"/>
      <c r="AX176" s="16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</row>
    <row r="177" spans="1:84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22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6"/>
      <c r="AX177" s="16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</row>
    <row r="178" spans="1:84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22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6"/>
      <c r="AX178" s="16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</row>
    <row r="179" spans="1:84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22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6"/>
      <c r="AX179" s="16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</row>
    <row r="180" spans="1:84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22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6"/>
      <c r="AX180" s="16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</row>
    <row r="181" spans="1:84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22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6"/>
      <c r="AX181" s="16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</row>
    <row r="182" spans="1:84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22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6"/>
      <c r="AX182" s="16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</row>
    <row r="183" spans="1:84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22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6"/>
      <c r="AX183" s="16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</row>
    <row r="184" spans="1:84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22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6"/>
      <c r="AX184" s="16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</row>
    <row r="185" spans="1:84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22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6"/>
      <c r="AX185" s="16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</row>
    <row r="186" spans="1:84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22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6"/>
      <c r="AX186" s="16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</row>
    <row r="187" spans="1:84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22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6"/>
      <c r="AX187" s="16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</row>
    <row r="188" spans="1:84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22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6"/>
      <c r="AX188" s="16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</row>
    <row r="189" spans="1:84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22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6"/>
      <c r="AX189" s="16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</row>
    <row r="190" spans="1:84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22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6"/>
      <c r="AX190" s="16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</row>
    <row r="191" spans="1:84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22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6"/>
      <c r="AX191" s="16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</row>
    <row r="192" spans="1:84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22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6"/>
      <c r="AX192" s="16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</row>
    <row r="193" spans="1:84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22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6"/>
      <c r="AX193" s="16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</row>
    <row r="194" spans="1:84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22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6"/>
      <c r="AX194" s="16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</row>
    <row r="195" spans="1:84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22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6"/>
      <c r="AX195" s="16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</row>
    <row r="196" spans="1:84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22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6"/>
      <c r="AX196" s="16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</row>
    <row r="197" spans="1:84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22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6"/>
      <c r="AX197" s="16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</row>
    <row r="198" spans="1:84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22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6"/>
      <c r="AX198" s="16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</row>
    <row r="199" spans="1:84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22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6"/>
      <c r="AX199" s="16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</row>
    <row r="200" spans="1:84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22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6"/>
      <c r="AX200" s="16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</row>
    <row r="201" spans="1:84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22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6"/>
      <c r="AX201" s="16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</row>
    <row r="202" spans="1:84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22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6"/>
      <c r="AX202" s="16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</row>
    <row r="203" spans="1:84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22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6"/>
      <c r="AX203" s="16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</row>
    <row r="204" spans="1:84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22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6"/>
      <c r="AX204" s="16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</row>
    <row r="205" spans="1:84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22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6"/>
      <c r="AX205" s="16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</row>
    <row r="206" spans="1:84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22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6"/>
      <c r="AX206" s="16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</row>
    <row r="207" spans="1:84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22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6"/>
      <c r="AX207" s="16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</row>
    <row r="208" spans="1:84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22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6"/>
      <c r="AX208" s="16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</row>
    <row r="209" spans="1:84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22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6"/>
      <c r="AX209" s="16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</row>
    <row r="210" spans="1:84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22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6"/>
      <c r="AX210" s="16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</row>
    <row r="211" spans="1:84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22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6"/>
      <c r="AX211" s="16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</row>
    <row r="212" spans="1:84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22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6"/>
      <c r="AX212" s="16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</row>
    <row r="213" spans="1:84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22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6"/>
      <c r="AX213" s="16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</row>
    <row r="214" spans="1:84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22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6"/>
      <c r="AX214" s="16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</row>
    <row r="215" spans="1:84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22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6"/>
      <c r="AX215" s="16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</row>
    <row r="216" spans="1:84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22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6"/>
      <c r="AX216" s="16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</row>
    <row r="217" spans="1:84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22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6"/>
      <c r="AX217" s="16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</row>
    <row r="218" spans="1:84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22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6"/>
      <c r="AX218" s="16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</row>
    <row r="219" spans="1:84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22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6"/>
      <c r="AX219" s="16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</row>
    <row r="220" spans="1:84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22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6"/>
      <c r="AX220" s="16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</row>
    <row r="221" spans="1:84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22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6"/>
      <c r="AX221" s="16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</row>
    <row r="222" spans="1:84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22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6"/>
      <c r="AX222" s="16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</row>
    <row r="223" spans="1:84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22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6"/>
      <c r="AX223" s="16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</row>
    <row r="224" spans="1:84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22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6"/>
      <c r="AX224" s="16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</row>
    <row r="225" spans="1:84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22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6"/>
      <c r="AX225" s="16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</row>
    <row r="226" spans="1:84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22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6"/>
      <c r="AX226" s="16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</row>
    <row r="227" spans="1:84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22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6"/>
      <c r="AX227" s="16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</row>
    <row r="228" spans="1:84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22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6"/>
      <c r="AX228" s="16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</row>
    <row r="229" spans="1:84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22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6"/>
      <c r="AX229" s="16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</row>
    <row r="230" spans="1:84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22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6"/>
      <c r="AX230" s="16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</row>
    <row r="231" spans="1:84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22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6"/>
      <c r="AX231" s="16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</row>
    <row r="232" spans="1:84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22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6"/>
      <c r="AX232" s="16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</row>
    <row r="233" spans="1:84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22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6"/>
      <c r="AX233" s="16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</row>
    <row r="234" spans="1:84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22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6"/>
      <c r="AX234" s="16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</row>
    <row r="235" spans="1:84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22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6"/>
      <c r="AX235" s="16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</row>
    <row r="236" spans="1:84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22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6"/>
      <c r="AX236" s="16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</row>
    <row r="237" spans="1:84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22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6"/>
      <c r="AX237" s="16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</row>
    <row r="238" spans="1:84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22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6"/>
      <c r="AX238" s="16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</row>
    <row r="239" spans="1:84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22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6"/>
      <c r="AX239" s="16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</row>
    <row r="240" spans="1:84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22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6"/>
      <c r="AX240" s="16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</row>
    <row r="241" spans="1:84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22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6"/>
      <c r="AX241" s="16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</row>
    <row r="242" spans="1:84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22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6"/>
      <c r="AX242" s="16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</row>
    <row r="243" spans="1:84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22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6"/>
      <c r="AX243" s="16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</row>
    <row r="244" spans="1:84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22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6"/>
      <c r="AX244" s="16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</row>
    <row r="245" spans="1:84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22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6"/>
      <c r="AX245" s="16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</row>
    <row r="246" spans="1:84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22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6"/>
      <c r="AX246" s="16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</row>
    <row r="247" spans="1:84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22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6"/>
      <c r="AX247" s="16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</row>
    <row r="248" spans="1:84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22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6"/>
      <c r="AX248" s="16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</row>
    <row r="249" spans="1:84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22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6"/>
      <c r="AX249" s="16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</row>
    <row r="250" spans="1:84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22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6"/>
      <c r="AX250" s="16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</row>
    <row r="251" spans="1:84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22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6"/>
      <c r="AX251" s="16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</row>
    <row r="252" spans="1:84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22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6"/>
      <c r="AX252" s="16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</row>
    <row r="253" spans="1:84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22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6"/>
      <c r="AX253" s="16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</row>
    <row r="254" spans="1:84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22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6"/>
      <c r="AX254" s="16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</row>
    <row r="255" spans="1:84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22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6"/>
      <c r="AX255" s="16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</row>
    <row r="256" spans="1:84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22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6"/>
      <c r="AX256" s="16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</row>
    <row r="257" spans="1:84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22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6"/>
      <c r="AX257" s="16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</row>
    <row r="258" spans="1:84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22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6"/>
      <c r="AX258" s="16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</row>
    <row r="259" spans="1:84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22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6"/>
      <c r="AX259" s="16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</row>
    <row r="260" spans="1:84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22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6"/>
      <c r="AX260" s="16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</row>
    <row r="261" spans="1:84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22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6"/>
      <c r="AX261" s="16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</row>
    <row r="262" spans="1:84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22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6"/>
      <c r="AX262" s="16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</row>
    <row r="263" spans="1:84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22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6"/>
      <c r="AX263" s="16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</row>
    <row r="264" spans="1:84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22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6"/>
      <c r="AX264" s="16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</row>
    <row r="265" spans="1:84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22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6"/>
      <c r="AX265" s="16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</row>
    <row r="266" spans="1:84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22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6"/>
      <c r="AX266" s="16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</row>
    <row r="267" spans="1:84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22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6"/>
      <c r="AX267" s="16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</row>
    <row r="268" spans="1:84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22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6"/>
      <c r="AX268" s="16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</row>
    <row r="269" spans="1:84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22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6"/>
      <c r="AX269" s="16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</row>
    <row r="270" spans="1:84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22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6"/>
      <c r="AX270" s="16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</row>
    <row r="271" spans="1:84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22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6"/>
      <c r="AX271" s="16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</row>
    <row r="272" spans="1:84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22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6"/>
      <c r="AX272" s="16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</row>
    <row r="273" spans="1:84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22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6"/>
      <c r="AX273" s="16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</row>
    <row r="274" spans="1:84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22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6"/>
      <c r="AX274" s="16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</row>
    <row r="275" spans="1:84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22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6"/>
      <c r="AX275" s="16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</row>
    <row r="276" spans="1:84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22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6"/>
      <c r="AX276" s="16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</row>
    <row r="277" spans="1:84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22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6"/>
      <c r="AX277" s="16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</row>
    <row r="278" spans="1:8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22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6"/>
      <c r="AX278" s="16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</row>
    <row r="279" spans="1:8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22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6"/>
      <c r="AX279" s="16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</row>
    <row r="280" spans="1:8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22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6"/>
      <c r="AX280" s="16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</row>
    <row r="281" spans="1:8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22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6"/>
      <c r="AX281" s="16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</row>
    <row r="282" spans="1:8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22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6"/>
      <c r="AX282" s="16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</row>
    <row r="283" spans="1:8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22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6"/>
      <c r="AX283" s="16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</row>
    <row r="284" spans="1:8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22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6"/>
      <c r="AX284" s="16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</row>
    <row r="285" spans="1:8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22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6"/>
      <c r="AX285" s="16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</row>
    <row r="286" spans="1:8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22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6"/>
      <c r="AX286" s="16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</row>
    <row r="287" spans="1:8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22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6"/>
      <c r="AX287" s="16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</row>
    <row r="288" spans="1:8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22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6"/>
      <c r="AX288" s="16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</row>
    <row r="289" spans="1:8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22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6"/>
      <c r="AX289" s="16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</row>
    <row r="290" spans="1:8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22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6"/>
      <c r="AX290" s="16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</row>
    <row r="291" spans="1:8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22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6"/>
      <c r="AX291" s="16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</row>
    <row r="292" spans="1:8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22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6"/>
      <c r="AX292" s="16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</row>
    <row r="293" spans="1:8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22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6"/>
      <c r="AX293" s="16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</row>
    <row r="294" spans="1:8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22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6"/>
      <c r="AX294" s="16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</row>
    <row r="295" spans="1:8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22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6"/>
      <c r="AX295" s="16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</row>
    <row r="296" spans="1:8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22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6"/>
      <c r="AX296" s="16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</row>
    <row r="297" spans="1:8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22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6"/>
      <c r="AX297" s="16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</row>
    <row r="298" spans="1:8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22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6"/>
      <c r="AX298" s="16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</row>
    <row r="299" spans="1:8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22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6"/>
      <c r="AX299" s="16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</row>
    <row r="300" spans="1:8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22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6"/>
      <c r="AX300" s="16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</row>
    <row r="301" spans="1:8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22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6"/>
      <c r="AX301" s="16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</row>
    <row r="302" spans="1:8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22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6"/>
      <c r="AX302" s="16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</row>
    <row r="303" spans="1:8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22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6"/>
      <c r="AX303" s="16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</row>
    <row r="304" spans="1:8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22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6"/>
      <c r="AX304" s="16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</row>
    <row r="305" spans="1:8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22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6"/>
      <c r="AX305" s="16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</row>
    <row r="306" spans="1:8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22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6"/>
      <c r="AX306" s="16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</row>
    <row r="307" spans="1:8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22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6"/>
      <c r="AX307" s="16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</row>
    <row r="308" spans="1:8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22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6"/>
      <c r="AX308" s="16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</row>
    <row r="309" spans="1:8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22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6"/>
      <c r="AX309" s="16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</row>
    <row r="310" spans="1:8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22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6"/>
      <c r="AX310" s="16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</row>
    <row r="311" spans="1:8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22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6"/>
      <c r="AX311" s="16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</row>
    <row r="312" spans="1:8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22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6"/>
      <c r="AX312" s="16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</row>
    <row r="313" spans="1:8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22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6"/>
      <c r="AX313" s="16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</row>
    <row r="314" spans="1:8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22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6"/>
      <c r="AX314" s="16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</row>
    <row r="315" spans="1:8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22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6"/>
      <c r="AX315" s="16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</row>
    <row r="316" spans="1:8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22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6"/>
      <c r="AX316" s="16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</row>
    <row r="317" spans="1:8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22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6"/>
      <c r="AX317" s="16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</row>
    <row r="318" spans="1:8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22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6"/>
      <c r="AX318" s="16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</row>
    <row r="319" spans="1:8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22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6"/>
      <c r="AX319" s="16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</row>
    <row r="320" spans="1:8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22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6"/>
      <c r="AX320" s="16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</row>
    <row r="321" spans="1:8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22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6"/>
      <c r="AX321" s="16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</row>
    <row r="322" spans="1:8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22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6"/>
      <c r="AX322" s="16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</row>
    <row r="323" spans="1:8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22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6"/>
      <c r="AX323" s="16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</row>
    <row r="324" spans="1:8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22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6"/>
      <c r="AX324" s="16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</row>
    <row r="325" spans="1:8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22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6"/>
      <c r="AX325" s="16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</row>
    <row r="326" spans="1:8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22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6"/>
      <c r="AX326" s="16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</row>
    <row r="327" spans="1:8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22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6"/>
      <c r="AX327" s="16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</row>
    <row r="328" spans="1:8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22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6"/>
      <c r="AX328" s="16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</row>
    <row r="329" spans="1:8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22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6"/>
      <c r="AX329" s="16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</row>
    <row r="330" spans="1:8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22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6"/>
      <c r="AX330" s="16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</row>
    <row r="331" spans="1:8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22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6"/>
      <c r="AX331" s="16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</row>
    <row r="332" spans="1:8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22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6"/>
      <c r="AX332" s="16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</row>
    <row r="333" spans="1:8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22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6"/>
      <c r="AX333" s="16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</row>
    <row r="334" spans="1:8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22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6"/>
      <c r="AX334" s="16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</row>
    <row r="335" spans="1:8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22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6"/>
      <c r="AX335" s="16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</row>
    <row r="336" spans="1:8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22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6"/>
      <c r="AX336" s="16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</row>
    <row r="337" spans="1:8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22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6"/>
      <c r="AX337" s="16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</row>
    <row r="338" spans="1:8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22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6"/>
      <c r="AX338" s="16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</row>
    <row r="339" spans="1:8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22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6"/>
      <c r="AX339" s="16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</row>
    <row r="340" spans="1:8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22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6"/>
      <c r="AX340" s="16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</row>
    <row r="341" spans="1:8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22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6"/>
      <c r="AX341" s="16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</row>
    <row r="342" spans="1:8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22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6"/>
      <c r="AX342" s="16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</row>
    <row r="343" spans="1:8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22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6"/>
      <c r="AX343" s="16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</row>
    <row r="344" spans="1:8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22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6"/>
      <c r="AX344" s="16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</row>
    <row r="345" spans="1:8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22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6"/>
      <c r="AX345" s="16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</row>
    <row r="346" spans="1:8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22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6"/>
      <c r="AX346" s="16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</row>
    <row r="347" spans="1:8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22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6"/>
      <c r="AX347" s="16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</row>
    <row r="348" spans="1:8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22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6"/>
      <c r="AX348" s="16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</row>
    <row r="349" spans="1:8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22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6"/>
      <c r="AX349" s="16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</row>
    <row r="350" spans="1:8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22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6"/>
      <c r="AX350" s="16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</row>
    <row r="351" spans="1:8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22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6"/>
      <c r="AX351" s="16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</row>
    <row r="352" spans="1:8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22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6"/>
      <c r="AX352" s="16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</row>
    <row r="353" spans="1:8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22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6"/>
      <c r="AX353" s="16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</row>
    <row r="354" spans="1:8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22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6"/>
      <c r="AX354" s="16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</row>
    <row r="355" spans="1:8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22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6"/>
      <c r="AX355" s="16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</row>
    <row r="356" spans="1:8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22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6"/>
      <c r="AX356" s="16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</row>
    <row r="357" spans="1:8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22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6"/>
      <c r="AX357" s="16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</row>
    <row r="358" spans="1:8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22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6"/>
      <c r="AX358" s="16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</row>
    <row r="359" spans="1:8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22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6"/>
      <c r="AX359" s="16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</row>
    <row r="360" spans="1:8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22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6"/>
      <c r="AX360" s="16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</row>
    <row r="361" spans="1:8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22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6"/>
      <c r="AX361" s="16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</row>
    <row r="362" spans="1:8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22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6"/>
      <c r="AX362" s="16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</row>
    <row r="363" spans="1:8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22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6"/>
      <c r="AX363" s="16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</row>
    <row r="364" spans="1:8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22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6"/>
      <c r="AX364" s="16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</row>
    <row r="365" spans="1:8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22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6"/>
      <c r="AX365" s="16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</row>
    <row r="366" spans="1:8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22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6"/>
      <c r="AX366" s="16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</row>
    <row r="367" spans="1:8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22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6"/>
      <c r="AX367" s="16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</row>
    <row r="368" spans="1:8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22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6"/>
      <c r="AX368" s="16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</row>
    <row r="369" spans="1:8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22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6"/>
      <c r="AX369" s="16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</row>
    <row r="370" spans="1:8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22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6"/>
      <c r="AX370" s="16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</row>
    <row r="371" spans="1:8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22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6"/>
      <c r="AX371" s="16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</row>
    <row r="372" spans="1:8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22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6"/>
      <c r="AX372" s="16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</row>
    <row r="373" spans="1:8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22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6"/>
      <c r="AX373" s="16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</row>
    <row r="374" spans="1:8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22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6"/>
      <c r="AX374" s="16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</row>
    <row r="375" spans="1:8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22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6"/>
      <c r="AX375" s="16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</row>
    <row r="376" spans="1:8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22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6"/>
      <c r="AX376" s="16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</row>
    <row r="377" spans="1:8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22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6"/>
      <c r="AX377" s="16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</row>
    <row r="378" spans="1:8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22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6"/>
      <c r="AX378" s="16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</row>
    <row r="379" spans="1:8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22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6"/>
      <c r="AX379" s="16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</row>
    <row r="380" spans="1:8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22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6"/>
      <c r="AX380" s="16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</row>
    <row r="381" spans="1:8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22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6"/>
      <c r="AX381" s="16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</row>
    <row r="382" spans="1:8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22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6"/>
      <c r="AX382" s="16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</row>
    <row r="383" spans="1:8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22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6"/>
      <c r="AX383" s="16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</row>
    <row r="384" spans="1:8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22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6"/>
      <c r="AX384" s="16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</row>
    <row r="385" spans="1:8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22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6"/>
      <c r="AX385" s="16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</row>
    <row r="386" spans="1:8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22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6"/>
      <c r="AX386" s="16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</row>
    <row r="387" spans="1:8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22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6"/>
      <c r="AX387" s="16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</row>
    <row r="388" spans="1:8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22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6"/>
      <c r="AX388" s="16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</row>
    <row r="389" spans="1:8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22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6"/>
      <c r="AX389" s="16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</row>
    <row r="390" spans="1:8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22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6"/>
      <c r="AX390" s="16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</row>
    <row r="391" spans="1:8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22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6"/>
      <c r="AX391" s="16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</row>
    <row r="392" spans="1:8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22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6"/>
      <c r="AX392" s="16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</row>
    <row r="393" spans="1:8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22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6"/>
      <c r="AX393" s="16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</row>
    <row r="394" spans="1:8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22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6"/>
      <c r="AX394" s="16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</row>
    <row r="395" spans="1:8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22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6"/>
      <c r="AX395" s="16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</row>
    <row r="396" spans="1:8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22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6"/>
      <c r="AX396" s="16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</row>
    <row r="397" spans="1:8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22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6"/>
      <c r="AX397" s="16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</row>
    <row r="398" spans="1:8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22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6"/>
      <c r="AX398" s="16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</row>
    <row r="399" spans="1:8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22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6"/>
      <c r="AX399" s="16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</row>
    <row r="400" spans="1:8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22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6"/>
      <c r="AX400" s="16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</row>
    <row r="401" spans="1:8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22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6"/>
      <c r="AX401" s="16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</row>
    <row r="402" spans="1:8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22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6"/>
      <c r="AX402" s="16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</row>
    <row r="403" spans="1:8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22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6"/>
      <c r="AX403" s="16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</row>
    <row r="404" spans="1:8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22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6"/>
      <c r="AX404" s="16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</row>
    <row r="405" spans="1:8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22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6"/>
      <c r="AX405" s="16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</row>
    <row r="406" spans="1:8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22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6"/>
      <c r="AX406" s="16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</row>
    <row r="407" spans="1:8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22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6"/>
      <c r="AX407" s="16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</row>
    <row r="408" spans="1:8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22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6"/>
      <c r="AX408" s="16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</row>
    <row r="409" spans="1:8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22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6"/>
      <c r="AX409" s="16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</row>
    <row r="410" spans="1:8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22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6"/>
      <c r="AX410" s="16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</row>
    <row r="411" spans="1:8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22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6"/>
      <c r="AX411" s="16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</row>
    <row r="412" spans="1:8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22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6"/>
      <c r="AX412" s="16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</row>
    <row r="413" spans="1:8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22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6"/>
      <c r="AX413" s="16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</row>
    <row r="414" spans="1:8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22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6"/>
      <c r="AX414" s="16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</row>
    <row r="415" spans="1:8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22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6"/>
      <c r="AX415" s="16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</row>
    <row r="416" spans="1:8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22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6"/>
      <c r="AX416" s="16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</row>
    <row r="417" spans="1:8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22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6"/>
      <c r="AX417" s="16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</row>
    <row r="418" spans="1:8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22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6"/>
      <c r="AX418" s="16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</row>
    <row r="419" spans="1:8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22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6"/>
      <c r="AX419" s="16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</row>
    <row r="420" spans="1:8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22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6"/>
      <c r="AX420" s="16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</row>
    <row r="421" spans="1:8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22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6"/>
      <c r="AX421" s="16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</row>
    <row r="422" spans="1:8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22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6"/>
      <c r="AX422" s="16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</row>
    <row r="423" spans="1:8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22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6"/>
      <c r="AX423" s="16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</row>
    <row r="424" spans="1:8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22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6"/>
      <c r="AX424" s="16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</row>
    <row r="425" spans="1:8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22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6"/>
      <c r="AX425" s="16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</row>
    <row r="426" spans="1:8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22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6"/>
      <c r="AX426" s="16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</row>
    <row r="427" spans="1:8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22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6"/>
      <c r="AX427" s="16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</row>
    <row r="428" spans="1:8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22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6"/>
      <c r="AX428" s="16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</row>
    <row r="429" spans="1:8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22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6"/>
      <c r="AX429" s="16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</row>
    <row r="430" spans="1:8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22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6"/>
      <c r="AX430" s="16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</row>
    <row r="431" spans="1:8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22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6"/>
      <c r="AX431" s="16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</row>
    <row r="432" spans="1:8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22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6"/>
      <c r="AX432" s="16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</row>
    <row r="433" spans="1:8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22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6"/>
      <c r="AX433" s="16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</row>
    <row r="434" spans="1:8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22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6"/>
      <c r="AX434" s="16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</row>
    <row r="435" spans="1:8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22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6"/>
      <c r="AX435" s="16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</row>
    <row r="436" spans="1:8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22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6"/>
      <c r="AX436" s="16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</row>
    <row r="437" spans="1:8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22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6"/>
      <c r="AX437" s="16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</row>
    <row r="438" spans="1:8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22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6"/>
      <c r="AX438" s="16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</row>
    <row r="439" spans="1:8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22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6"/>
      <c r="AX439" s="16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</row>
    <row r="440" spans="1:8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22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6"/>
      <c r="AX440" s="16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</row>
    <row r="441" spans="1:8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22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6"/>
      <c r="AX441" s="16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</row>
    <row r="442" spans="1:8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22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6"/>
      <c r="AX442" s="16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</row>
    <row r="443" spans="1:8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22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6"/>
      <c r="AX443" s="16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</row>
    <row r="444" spans="1:8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22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6"/>
      <c r="AX444" s="16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</row>
    <row r="445" spans="1:8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22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6"/>
      <c r="AX445" s="16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</row>
    <row r="446" spans="1:8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22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6"/>
      <c r="AX446" s="16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</row>
    <row r="447" spans="1:8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22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6"/>
      <c r="AX447" s="16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</row>
    <row r="448" spans="1:8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22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6"/>
      <c r="AX448" s="16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</row>
    <row r="449" spans="1:8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22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6"/>
      <c r="AX449" s="16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</row>
    <row r="450" spans="1:8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22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6"/>
      <c r="AX450" s="16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</row>
    <row r="451" spans="1:8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22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6"/>
      <c r="AX451" s="16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</row>
    <row r="452" spans="1:8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22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6"/>
      <c r="AX452" s="16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</row>
    <row r="453" spans="1:8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22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6"/>
      <c r="AX453" s="16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</row>
    <row r="454" spans="1:8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22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6"/>
      <c r="AX454" s="16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</row>
    <row r="455" spans="1:8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22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6"/>
      <c r="AX455" s="16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</row>
    <row r="456" spans="1:8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22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6"/>
      <c r="AX456" s="16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</row>
    <row r="457" spans="1:8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22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6"/>
      <c r="AX457" s="16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</row>
    <row r="458" spans="1:8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22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6"/>
      <c r="AX458" s="16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</row>
    <row r="459" spans="1:8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22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6"/>
      <c r="AX459" s="16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</row>
    <row r="460" spans="1:8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22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6"/>
      <c r="AX460" s="16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</row>
    <row r="461" spans="1:8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22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6"/>
      <c r="AX461" s="16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</row>
    <row r="462" spans="1:8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22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6"/>
      <c r="AX462" s="16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</row>
    <row r="463" spans="1:8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22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6"/>
      <c r="AX463" s="16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</row>
    <row r="464" spans="1:8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22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6"/>
      <c r="AX464" s="16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</row>
    <row r="465" spans="1:8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22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6"/>
      <c r="AX465" s="16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</row>
    <row r="466" spans="1:8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22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6"/>
      <c r="AX466" s="16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</row>
    <row r="467" spans="1:8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22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6"/>
      <c r="AX467" s="16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</row>
    <row r="468" spans="1:8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22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6"/>
      <c r="AX468" s="16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</row>
    <row r="469" spans="1:8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22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6"/>
      <c r="AX469" s="16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</row>
    <row r="470" spans="1:8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22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6"/>
      <c r="AX470" s="16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</row>
    <row r="471" spans="1:8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22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6"/>
      <c r="AX471" s="16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</row>
    <row r="472" spans="1:8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22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6"/>
      <c r="AX472" s="16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</row>
    <row r="473" spans="1:8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22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6"/>
      <c r="AX473" s="16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</row>
    <row r="474" spans="1:8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22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6"/>
      <c r="AX474" s="16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</row>
    <row r="475" spans="1:8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22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6"/>
      <c r="AX475" s="16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</row>
    <row r="476" spans="1:8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22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6"/>
      <c r="AX476" s="16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</row>
    <row r="477" spans="1:8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22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6"/>
      <c r="AX477" s="16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</row>
    <row r="478" spans="1:8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22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6"/>
      <c r="AX478" s="16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</row>
    <row r="479" spans="1:8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22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6"/>
      <c r="AX479" s="16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</row>
    <row r="480" spans="1:8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22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6"/>
      <c r="AX480" s="16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</row>
    <row r="481" spans="1:8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22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6"/>
      <c r="AX481" s="16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</row>
    <row r="482" spans="1:8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22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6"/>
      <c r="AX482" s="16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</row>
    <row r="483" spans="1:8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22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6"/>
      <c r="AX483" s="16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</row>
    <row r="484" spans="1:8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22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6"/>
      <c r="AX484" s="16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</row>
    <row r="485" spans="1:8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22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6"/>
      <c r="AX485" s="16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</row>
    <row r="486" spans="1:8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22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6"/>
      <c r="AX486" s="16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</row>
    <row r="487" spans="1:8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22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6"/>
      <c r="AX487" s="16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</row>
    <row r="488" spans="1:8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22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6"/>
      <c r="AX488" s="16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</row>
    <row r="489" spans="1:8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22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6"/>
      <c r="AX489" s="16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</row>
    <row r="490" spans="1:8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22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6"/>
      <c r="AX490" s="16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</row>
    <row r="491" spans="1:8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22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6"/>
      <c r="AX491" s="16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</row>
    <row r="492" spans="1:8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22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6"/>
      <c r="AX492" s="16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</row>
    <row r="493" spans="1:8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22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6"/>
      <c r="AX493" s="16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</row>
    <row r="494" spans="1:8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22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6"/>
      <c r="AX494" s="16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</row>
    <row r="495" spans="1:8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22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6"/>
      <c r="AX495" s="16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</row>
    <row r="496" spans="1:8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22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6"/>
      <c r="AX496" s="16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</row>
    <row r="497" spans="1:8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22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6"/>
      <c r="AX497" s="16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</row>
    <row r="498" spans="1:8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22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6"/>
      <c r="AX498" s="16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</row>
    <row r="499" spans="1:8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22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6"/>
      <c r="AX499" s="16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</row>
    <row r="500" spans="1:8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22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6"/>
      <c r="AX500" s="16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</row>
    <row r="501" spans="1:8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22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6"/>
      <c r="AX501" s="16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</row>
    <row r="502" spans="1:8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22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6"/>
      <c r="AX502" s="16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</row>
    <row r="503" spans="1:8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22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6"/>
      <c r="AX503" s="16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</row>
    <row r="504" spans="1:8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22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6"/>
      <c r="AX504" s="16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</row>
    <row r="505" spans="1:8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22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6"/>
      <c r="AX505" s="16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</row>
    <row r="506" spans="1:8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22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6"/>
      <c r="AX506" s="16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</row>
    <row r="507" spans="1:8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22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6"/>
      <c r="AX507" s="16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</row>
    <row r="508" spans="1:8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22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6"/>
      <c r="AX508" s="16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</row>
    <row r="509" spans="1:8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22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6"/>
      <c r="AX509" s="16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</row>
    <row r="510" spans="1:8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22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6"/>
      <c r="AX510" s="16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</row>
    <row r="511" spans="1:8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22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6"/>
      <c r="AX511" s="16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</row>
    <row r="512" spans="1:8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22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6"/>
      <c r="AX512" s="16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</row>
    <row r="513" spans="1:8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22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6"/>
      <c r="AX513" s="16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</row>
    <row r="514" spans="1:8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22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6"/>
      <c r="AX514" s="16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</row>
    <row r="515" spans="1:8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22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6"/>
      <c r="AX515" s="16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</row>
    <row r="516" spans="1:8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22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6"/>
      <c r="AX516" s="16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</row>
    <row r="517" spans="1:8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22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6"/>
      <c r="AX517" s="16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</row>
    <row r="518" spans="1:8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22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6"/>
      <c r="AX518" s="16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</row>
    <row r="519" spans="1:8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22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6"/>
      <c r="AX519" s="16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</row>
    <row r="520" spans="1:8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22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6"/>
      <c r="AX520" s="16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</row>
    <row r="521" spans="1:8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22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6"/>
      <c r="AX521" s="16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</row>
    <row r="522" spans="1:8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22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6"/>
      <c r="AX522" s="16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</row>
    <row r="523" spans="1:8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22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6"/>
      <c r="AX523" s="16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</row>
    <row r="524" spans="1:8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22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6"/>
      <c r="AX524" s="16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</row>
    <row r="525" spans="1:8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22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6"/>
      <c r="AX525" s="16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</row>
    <row r="526" spans="1:8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22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6"/>
      <c r="AX526" s="16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</row>
    <row r="527" spans="1:8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22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6"/>
      <c r="AX527" s="16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</row>
    <row r="528" spans="1:8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22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6"/>
      <c r="AX528" s="16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</row>
    <row r="529" spans="1:8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22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6"/>
      <c r="AX529" s="16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</row>
    <row r="530" spans="1:8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22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6"/>
      <c r="AX530" s="16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</row>
    <row r="531" spans="1:8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22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6"/>
      <c r="AX531" s="16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</row>
    <row r="532" spans="1:8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22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6"/>
      <c r="AX532" s="16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</row>
    <row r="533" spans="1:8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22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6"/>
      <c r="AX533" s="16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</row>
    <row r="534" spans="1:8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22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6"/>
      <c r="AX534" s="16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</row>
    <row r="535" spans="1:8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22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6"/>
      <c r="AX535" s="16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</row>
    <row r="536" spans="1:8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22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6"/>
      <c r="AX536" s="16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</row>
    <row r="537" spans="1:8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22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6"/>
      <c r="AX537" s="16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</row>
    <row r="538" spans="1:8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22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6"/>
      <c r="AX538" s="16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</row>
    <row r="539" spans="1:8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22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6"/>
      <c r="AX539" s="16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</row>
    <row r="540" spans="1:8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22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6"/>
      <c r="AX540" s="16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</row>
    <row r="541" spans="1:8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22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6"/>
      <c r="AX541" s="16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</row>
    <row r="542" spans="1:8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22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6"/>
      <c r="AX542" s="16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</row>
    <row r="543" spans="1:8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22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6"/>
      <c r="AX543" s="16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</row>
    <row r="544" spans="1:8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22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6"/>
      <c r="AX544" s="16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</row>
    <row r="545" spans="1:8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22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6"/>
      <c r="AX545" s="16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</row>
    <row r="546" spans="1:8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22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6"/>
      <c r="AX546" s="16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</row>
    <row r="547" spans="1:8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22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6"/>
      <c r="AX547" s="16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</row>
    <row r="548" spans="1:8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22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6"/>
      <c r="AX548" s="16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</row>
    <row r="549" spans="1:8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22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6"/>
      <c r="AX549" s="16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</row>
    <row r="550" spans="1:8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22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6"/>
      <c r="AX550" s="16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</row>
    <row r="551" spans="1:8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22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6"/>
      <c r="AX551" s="16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</row>
    <row r="552" spans="1:8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22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6"/>
      <c r="AX552" s="16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</row>
    <row r="553" spans="1:8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22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6"/>
      <c r="AX553" s="16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</row>
    <row r="554" spans="1:8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22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6"/>
      <c r="AX554" s="16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</row>
    <row r="555" spans="1:8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22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6"/>
      <c r="AX555" s="16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</row>
    <row r="556" spans="1:8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22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6"/>
      <c r="AX556" s="16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</row>
    <row r="557" spans="1:8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22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6"/>
      <c r="AX557" s="16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</row>
    <row r="558" spans="1:8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22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6"/>
      <c r="AX558" s="16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</row>
    <row r="559" spans="1:8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22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6"/>
      <c r="AX559" s="16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</row>
    <row r="560" spans="1:8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22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6"/>
      <c r="AX560" s="16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</row>
    <row r="561" spans="1:8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22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6"/>
      <c r="AX561" s="16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</row>
    <row r="562" spans="1:8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22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6"/>
      <c r="AX562" s="16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</row>
    <row r="563" spans="1:8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22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6"/>
      <c r="AX563" s="16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</row>
    <row r="564" spans="1:8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22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6"/>
      <c r="AX564" s="16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</row>
    <row r="565" spans="1:8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22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6"/>
      <c r="AX565" s="16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</row>
    <row r="566" spans="1:8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22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6"/>
      <c r="AX566" s="16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</row>
    <row r="567" spans="1:8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22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6"/>
      <c r="AX567" s="16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</row>
    <row r="568" spans="1:8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22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6"/>
      <c r="AX568" s="16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</row>
    <row r="569" spans="1:8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22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6"/>
      <c r="AX569" s="16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</row>
    <row r="570" spans="1:8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22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6"/>
      <c r="AX570" s="16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</row>
    <row r="571" spans="1:8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22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6"/>
      <c r="AX571" s="16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</row>
    <row r="572" spans="1:8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22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6"/>
      <c r="AX572" s="16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</row>
    <row r="573" spans="1:8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22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6"/>
      <c r="AX573" s="16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</row>
    <row r="574" spans="1:8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22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6"/>
      <c r="AX574" s="16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</row>
    <row r="575" spans="1:8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22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6"/>
      <c r="AX575" s="16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</row>
    <row r="576" spans="1:8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22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6"/>
      <c r="AX576" s="16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</row>
    <row r="577" spans="1:8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22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6"/>
      <c r="AX577" s="16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</row>
    <row r="578" spans="1:8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22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6"/>
      <c r="AX578" s="16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</row>
    <row r="579" spans="1:8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22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6"/>
      <c r="AX579" s="16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</row>
    <row r="580" spans="1:8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22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6"/>
      <c r="AX580" s="16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</row>
    <row r="581" spans="1:8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22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6"/>
      <c r="AX581" s="16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</row>
    <row r="582" spans="1:8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22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6"/>
      <c r="AX582" s="16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</row>
    <row r="583" spans="1:8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22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6"/>
      <c r="AX583" s="16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</row>
    <row r="584" spans="1:8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22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6"/>
      <c r="AX584" s="16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</row>
    <row r="585" spans="1:8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22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6"/>
      <c r="AX585" s="16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</row>
    <row r="586" spans="1:8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22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6"/>
      <c r="AX586" s="16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</row>
    <row r="587" spans="1:8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22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6"/>
      <c r="AX587" s="16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</row>
    <row r="588" spans="1:8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22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6"/>
      <c r="AX588" s="16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</row>
    <row r="589" spans="1:8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22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6"/>
      <c r="AX589" s="16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</row>
    <row r="590" spans="1:8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22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6"/>
      <c r="AX590" s="16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</row>
    <row r="591" spans="1:8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22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6"/>
      <c r="AX591" s="16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</row>
    <row r="592" spans="1:8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22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6"/>
      <c r="AX592" s="16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</row>
    <row r="593" spans="1:8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22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6"/>
      <c r="AX593" s="16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</row>
    <row r="594" spans="1:8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22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6"/>
      <c r="AX594" s="16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</row>
    <row r="595" spans="1:8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22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6"/>
      <c r="AX595" s="16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</row>
    <row r="596" spans="1:8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22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6"/>
      <c r="AX596" s="16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</row>
    <row r="597" spans="1:8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22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6"/>
      <c r="AX597" s="16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</row>
    <row r="598" spans="1:8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22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6"/>
      <c r="AX598" s="16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</row>
    <row r="599" spans="1:8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22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6"/>
      <c r="AX599" s="16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</row>
    <row r="600" spans="1:8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22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6"/>
      <c r="AX600" s="16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</row>
    <row r="601" spans="1:8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22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6"/>
      <c r="AX601" s="16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</row>
    <row r="602" spans="1:8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22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6"/>
      <c r="AX602" s="16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</row>
    <row r="603" spans="1:8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22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6"/>
      <c r="AX603" s="16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</row>
    <row r="604" spans="1:8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22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6"/>
      <c r="AX604" s="16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</row>
    <row r="605" spans="1:8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22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6"/>
      <c r="AX605" s="16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</row>
    <row r="606" spans="1:8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22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6"/>
      <c r="AX606" s="16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</row>
    <row r="607" spans="1:8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22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6"/>
      <c r="AX607" s="16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</row>
    <row r="608" spans="1:8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22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6"/>
      <c r="AX608" s="16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</row>
    <row r="609" spans="1:8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22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6"/>
      <c r="AX609" s="16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</row>
    <row r="610" spans="1:8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22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6"/>
      <c r="AX610" s="16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</row>
    <row r="611" spans="1:8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22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6"/>
      <c r="AX611" s="16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</row>
    <row r="612" spans="1:8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22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6"/>
      <c r="AX612" s="16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</row>
    <row r="613" spans="1:8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22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6"/>
      <c r="AX613" s="16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</row>
    <row r="614" spans="1:8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22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6"/>
      <c r="AX614" s="16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</row>
    <row r="615" spans="1:8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22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6"/>
      <c r="AX615" s="16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</row>
    <row r="616" spans="1:8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22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6"/>
      <c r="AX616" s="16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</row>
    <row r="617" spans="1:8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22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6"/>
      <c r="AX617" s="16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</row>
    <row r="618" spans="1:8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22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6"/>
      <c r="AX618" s="16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</row>
    <row r="619" spans="1:8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22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6"/>
      <c r="AX619" s="16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</row>
    <row r="620" spans="1:8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22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6"/>
      <c r="AX620" s="16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</row>
    <row r="621" spans="1:8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22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6"/>
      <c r="AX621" s="16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</row>
    <row r="622" spans="1:8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22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6"/>
      <c r="AX622" s="16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</row>
    <row r="623" spans="1:8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22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6"/>
      <c r="AX623" s="16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</row>
    <row r="624" spans="1:8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22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6"/>
      <c r="AX624" s="16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</row>
    <row r="625" spans="1:8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22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6"/>
      <c r="AX625" s="16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</row>
    <row r="626" spans="1:8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22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6"/>
      <c r="AX626" s="16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</row>
    <row r="627" spans="1:8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22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6"/>
      <c r="AX627" s="16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</row>
    <row r="628" spans="1:8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22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6"/>
      <c r="AX628" s="16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</row>
    <row r="629" spans="1:8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22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6"/>
      <c r="AX629" s="16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</row>
    <row r="630" spans="1:8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22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6"/>
      <c r="AX630" s="16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</row>
    <row r="631" spans="1:8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22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6"/>
      <c r="AX631" s="16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</row>
    <row r="632" spans="1:8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22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6"/>
      <c r="AX632" s="16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</row>
    <row r="633" spans="1:8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22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6"/>
      <c r="AX633" s="16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</row>
    <row r="634" spans="1:8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22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6"/>
      <c r="AX634" s="16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</row>
    <row r="635" spans="1:8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22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6"/>
      <c r="AX635" s="16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</row>
    <row r="636" spans="1:8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22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6"/>
      <c r="AX636" s="16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</row>
    <row r="637" spans="1:8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22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6"/>
      <c r="AX637" s="16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</row>
    <row r="638" spans="1:8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22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6"/>
      <c r="AX638" s="16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</row>
    <row r="639" spans="1:8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22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6"/>
      <c r="AX639" s="16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</row>
    <row r="640" spans="1:8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22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6"/>
      <c r="AX640" s="16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</row>
    <row r="641" spans="1:8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22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6"/>
      <c r="AX641" s="16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</row>
    <row r="642" spans="1:8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22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6"/>
      <c r="AX642" s="16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</row>
    <row r="643" spans="1:8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22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6"/>
      <c r="AX643" s="16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</row>
    <row r="644" spans="1:8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22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6"/>
      <c r="AX644" s="16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</row>
    <row r="645" spans="1:8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22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6"/>
      <c r="AX645" s="16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</row>
    <row r="646" spans="1:8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22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6"/>
      <c r="AX646" s="16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</row>
    <row r="647" spans="1:8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22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6"/>
      <c r="AX647" s="16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</row>
    <row r="648" spans="1:8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22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6"/>
      <c r="AX648" s="16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</row>
    <row r="649" spans="1:8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22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6"/>
      <c r="AX649" s="16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</row>
    <row r="650" spans="1:8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22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6"/>
      <c r="AX650" s="16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</row>
    <row r="651" spans="1:8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22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6"/>
      <c r="AX651" s="16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</row>
    <row r="652" spans="1:8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22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6"/>
      <c r="AX652" s="16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</row>
    <row r="653" spans="1:8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22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6"/>
      <c r="AX653" s="16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</row>
    <row r="654" spans="1:8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22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6"/>
      <c r="AX654" s="16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</row>
    <row r="655" spans="1:8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22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6"/>
      <c r="AX655" s="16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</row>
    <row r="656" spans="1:8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22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6"/>
      <c r="AX656" s="16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</row>
    <row r="657" spans="1:8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22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6"/>
      <c r="AX657" s="16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</row>
    <row r="658" spans="1:8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22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6"/>
      <c r="AX658" s="16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</row>
    <row r="659" spans="1:8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22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6"/>
      <c r="AX659" s="16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</row>
    <row r="660" spans="1:8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22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6"/>
      <c r="AX660" s="16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</row>
    <row r="661" spans="1:8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22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6"/>
      <c r="AX661" s="16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</row>
    <row r="662" spans="1:8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22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6"/>
      <c r="AX662" s="16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</row>
    <row r="663" spans="1:8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22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6"/>
      <c r="AX663" s="16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</row>
    <row r="664" spans="1:8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22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6"/>
      <c r="AX664" s="16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</row>
    <row r="665" spans="1:8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22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6"/>
      <c r="AX665" s="16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</row>
    <row r="666" spans="1:8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22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6"/>
      <c r="AX666" s="16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</row>
    <row r="667" spans="1:8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22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6"/>
      <c r="AX667" s="16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</row>
    <row r="668" spans="1:8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22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6"/>
      <c r="AX668" s="16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</row>
    <row r="669" spans="1:8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22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6"/>
      <c r="AX669" s="16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</row>
    <row r="670" spans="1:8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22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6"/>
      <c r="AX670" s="16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</row>
    <row r="671" spans="1:8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22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6"/>
      <c r="AX671" s="16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</row>
    <row r="672" spans="1:8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22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6"/>
      <c r="AX672" s="16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</row>
    <row r="673" spans="1:8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22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6"/>
      <c r="AX673" s="16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</row>
    <row r="674" spans="1:8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22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6"/>
      <c r="AX674" s="16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</row>
    <row r="675" spans="1:8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22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6"/>
      <c r="AX675" s="16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</row>
    <row r="676" spans="1:8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22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6"/>
      <c r="AX676" s="16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</row>
    <row r="677" spans="1:8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22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6"/>
      <c r="AX677" s="16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</row>
    <row r="678" spans="1:8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22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6"/>
      <c r="AX678" s="16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</row>
    <row r="679" spans="1:8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22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6"/>
      <c r="AX679" s="16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</row>
    <row r="680" spans="1:8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22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6"/>
      <c r="AX680" s="16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</row>
    <row r="681" spans="1:8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22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6"/>
      <c r="AX681" s="16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</row>
    <row r="682" spans="1:8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22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6"/>
      <c r="AX682" s="16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</row>
    <row r="683" spans="1:8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22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6"/>
      <c r="AX683" s="16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</row>
    <row r="684" spans="1:8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22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6"/>
      <c r="AX684" s="16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</row>
    <row r="685" spans="1:8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22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6"/>
      <c r="AX685" s="16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</row>
    <row r="686" spans="1:8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22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6"/>
      <c r="AX686" s="16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</row>
    <row r="687" spans="1:8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22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6"/>
      <c r="AX687" s="16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</row>
    <row r="688" spans="1:8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22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6"/>
      <c r="AX688" s="16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</row>
    <row r="689" spans="1:8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22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6"/>
      <c r="AX689" s="16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</row>
    <row r="690" spans="1:8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22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6"/>
      <c r="AX690" s="16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</row>
    <row r="691" spans="1:8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22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6"/>
      <c r="AX691" s="16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</row>
    <row r="692" spans="1:8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22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6"/>
      <c r="AX692" s="16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</row>
    <row r="693" spans="1:8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22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6"/>
      <c r="AX693" s="16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</row>
    <row r="694" spans="1:8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22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6"/>
      <c r="AX694" s="16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</row>
    <row r="695" spans="1:8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22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6"/>
      <c r="AX695" s="16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</row>
    <row r="696" spans="1:8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22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6"/>
      <c r="AX696" s="16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</row>
    <row r="697" spans="1:8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22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6"/>
      <c r="AX697" s="16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</row>
    <row r="698" spans="1:8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22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6"/>
      <c r="AX698" s="16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</row>
    <row r="699" spans="1:8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22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6"/>
      <c r="AX699" s="16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</row>
    <row r="700" spans="1:8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22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6"/>
      <c r="AX700" s="16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</row>
    <row r="701" spans="1:8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22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6"/>
      <c r="AX701" s="16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</row>
    <row r="702" spans="1:8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22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6"/>
      <c r="AX702" s="16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</row>
    <row r="703" spans="1:8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22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6"/>
      <c r="AX703" s="16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</row>
    <row r="704" spans="1:8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22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6"/>
      <c r="AX704" s="16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</row>
    <row r="705" spans="1:8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22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6"/>
      <c r="AX705" s="16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</row>
    <row r="706" spans="1:8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22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6"/>
      <c r="AX706" s="16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</row>
    <row r="707" spans="1:8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22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6"/>
      <c r="AX707" s="16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</row>
    <row r="708" spans="1:8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22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6"/>
      <c r="AX708" s="16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</row>
    <row r="709" spans="1:8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22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6"/>
      <c r="AX709" s="16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</row>
    <row r="710" spans="1:8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22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6"/>
      <c r="AX710" s="16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</row>
    <row r="711" spans="1:8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22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6"/>
      <c r="AX711" s="16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</row>
    <row r="712" spans="1:8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22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6"/>
      <c r="AX712" s="16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</row>
    <row r="713" spans="1:8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22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6"/>
      <c r="AX713" s="16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</row>
    <row r="714" spans="1:8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22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6"/>
      <c r="AX714" s="16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</row>
    <row r="715" spans="1:8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22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6"/>
      <c r="AX715" s="16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</row>
    <row r="716" spans="1:8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22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6"/>
      <c r="AX716" s="16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</row>
    <row r="717" spans="1:8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22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6"/>
      <c r="AX717" s="16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</row>
    <row r="718" spans="1:8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22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6"/>
      <c r="AX718" s="16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</row>
    <row r="719" spans="1:8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22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6"/>
      <c r="AX719" s="16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</row>
    <row r="720" spans="1:8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22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6"/>
      <c r="AX720" s="16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</row>
    <row r="721" spans="1:8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22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6"/>
      <c r="AX721" s="16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</row>
    <row r="722" spans="1:8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22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6"/>
      <c r="AX722" s="16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</row>
    <row r="723" spans="1:8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22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6"/>
      <c r="AX723" s="16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</row>
    <row r="724" spans="1:8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22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6"/>
      <c r="AX724" s="16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</row>
    <row r="725" spans="1:8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22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6"/>
      <c r="AX725" s="16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</row>
    <row r="726" spans="1:8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22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6"/>
      <c r="AX726" s="16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</row>
    <row r="727" spans="1:8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22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6"/>
      <c r="AX727" s="16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</row>
    <row r="728" spans="1:8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22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6"/>
      <c r="AX728" s="16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</row>
    <row r="729" spans="1:8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22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6"/>
      <c r="AX729" s="16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</row>
    <row r="730" spans="1:8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22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6"/>
      <c r="AX730" s="16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</row>
    <row r="731" spans="1:8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22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6"/>
      <c r="AX731" s="16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</row>
    <row r="732" spans="1:8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22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6"/>
      <c r="AX732" s="16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</row>
    <row r="733" spans="1:8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22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6"/>
      <c r="AX733" s="16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</row>
    <row r="734" spans="1:8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22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6"/>
      <c r="AX734" s="16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</row>
    <row r="735" spans="1:8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22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6"/>
      <c r="AX735" s="16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</row>
    <row r="736" spans="1:8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22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6"/>
      <c r="AX736" s="16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</row>
    <row r="737" spans="1:8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22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6"/>
      <c r="AX737" s="16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</row>
    <row r="738" spans="1:8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22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6"/>
      <c r="AX738" s="16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</row>
    <row r="739" spans="1:8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22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6"/>
      <c r="AX739" s="16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</row>
    <row r="740" spans="1:8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22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6"/>
      <c r="AX740" s="16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</row>
    <row r="741" spans="1:8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22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6"/>
      <c r="AX741" s="16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</row>
    <row r="742" spans="1:8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22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6"/>
      <c r="AX742" s="16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</row>
    <row r="743" spans="1:8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22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6"/>
      <c r="AX743" s="16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</row>
    <row r="744" spans="1:8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22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6"/>
      <c r="AX744" s="16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</row>
    <row r="745" spans="1:8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22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6"/>
      <c r="AX745" s="16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</row>
    <row r="746" spans="1:8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22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6"/>
      <c r="AX746" s="16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</row>
    <row r="747" spans="1:8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22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6"/>
      <c r="AX747" s="16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</row>
  </sheetData>
  <mergeCells count="5">
    <mergeCell ref="J49:N49"/>
    <mergeCell ref="A2:V2"/>
    <mergeCell ref="J47:N47"/>
    <mergeCell ref="J48:N48"/>
    <mergeCell ref="J46:N46"/>
  </mergeCells>
  <printOptions/>
  <pageMargins left="0.75" right="0.75" top="1" bottom="1" header="0.5" footer="0.5"/>
  <pageSetup horizontalDpi="600" verticalDpi="600" orientation="landscape" scale="30" r:id="rId1"/>
  <colBreaks count="1" manualBreakCount="1">
    <brk id="2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</cp:lastModifiedBy>
  <cp:lastPrinted>2015-12-16T13:19:03Z</cp:lastPrinted>
  <dcterms:created xsi:type="dcterms:W3CDTF">2007-01-25T07:52:20Z</dcterms:created>
  <dcterms:modified xsi:type="dcterms:W3CDTF">2016-01-18T09:27:54Z</dcterms:modified>
  <cp:category/>
  <cp:version/>
  <cp:contentType/>
  <cp:contentStatus/>
</cp:coreProperties>
</file>